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<sst xmlns="http://schemas.openxmlformats.org/spreadsheetml/2006/main" count="429" uniqueCount="294">
  <si>
    <t>南昌航空大学研究生学业奖学金评分明细表（研二用）</t>
  </si>
  <si>
    <t xml:space="preserve">  年    月    日</t>
  </si>
  <si>
    <t>学号</t>
  </si>
  <si>
    <t>姓名</t>
  </si>
  <si>
    <t>思想道德品质表现A1(30%)</t>
  </si>
  <si>
    <t>课程成绩A2(70%)</t>
  </si>
  <si>
    <t>综合得分A</t>
  </si>
  <si>
    <t>拟获奖等级</t>
  </si>
  <si>
    <t>思想政治与道德修养加分</t>
  </si>
  <si>
    <t>学生工作加分</t>
  </si>
  <si>
    <t>先进个人加分</t>
  </si>
  <si>
    <t>班主任或辅导员加分</t>
  </si>
  <si>
    <t>校院活动加分</t>
  </si>
  <si>
    <t xml:space="preserve">服务与奉献社会加分 </t>
  </si>
  <si>
    <t>得分</t>
  </si>
  <si>
    <t>2101085600053</t>
  </si>
  <si>
    <t>曹紫薇</t>
  </si>
  <si>
    <t>一等</t>
  </si>
  <si>
    <t>2101085600006</t>
  </si>
  <si>
    <t>王家河</t>
  </si>
  <si>
    <t>2101085600036</t>
  </si>
  <si>
    <t>齐明慧</t>
  </si>
  <si>
    <t>2101085600086</t>
  </si>
  <si>
    <t>徐林</t>
  </si>
  <si>
    <t>2101080502001</t>
  </si>
  <si>
    <t>刘进</t>
  </si>
  <si>
    <t>2101085600056</t>
  </si>
  <si>
    <t>王婧</t>
  </si>
  <si>
    <t>2101085600028</t>
  </si>
  <si>
    <t>刘美娇</t>
  </si>
  <si>
    <t>2101085600022</t>
  </si>
  <si>
    <t>周岳匆</t>
  </si>
  <si>
    <t>2101085600057</t>
  </si>
  <si>
    <t>杨美林</t>
  </si>
  <si>
    <t>2101085600087</t>
  </si>
  <si>
    <t>王鑫顺</t>
  </si>
  <si>
    <t>2101085600003</t>
  </si>
  <si>
    <t>刘志恒</t>
  </si>
  <si>
    <t>2101085600020</t>
  </si>
  <si>
    <t>周兰欣</t>
  </si>
  <si>
    <t>2101085600084</t>
  </si>
  <si>
    <t>李献宁</t>
  </si>
  <si>
    <t>2101085600037</t>
  </si>
  <si>
    <t>刘林涛</t>
  </si>
  <si>
    <t>2101085600013</t>
  </si>
  <si>
    <t>罗佳军</t>
  </si>
  <si>
    <t>2101085600038</t>
  </si>
  <si>
    <t>高国杰</t>
  </si>
  <si>
    <t>2101085600050</t>
  </si>
  <si>
    <t>张小松</t>
  </si>
  <si>
    <t>2101085600073</t>
  </si>
  <si>
    <t>范浩</t>
  </si>
  <si>
    <t>2101085600082</t>
  </si>
  <si>
    <t>罗照耀</t>
  </si>
  <si>
    <t>2101085600085</t>
  </si>
  <si>
    <t>陈振</t>
  </si>
  <si>
    <t>2101082500001</t>
  </si>
  <si>
    <t>关世伟</t>
  </si>
  <si>
    <t>2101080501007</t>
  </si>
  <si>
    <t>韩涛</t>
  </si>
  <si>
    <t>2101085600040</t>
  </si>
  <si>
    <t>邓成谋</t>
  </si>
  <si>
    <t>2101085600042</t>
  </si>
  <si>
    <t>熊敏</t>
  </si>
  <si>
    <t>2101085600032</t>
  </si>
  <si>
    <t>郑秋雨</t>
  </si>
  <si>
    <t>2101085600035</t>
  </si>
  <si>
    <t>许传钦</t>
  </si>
  <si>
    <t>2101085600017</t>
  </si>
  <si>
    <t>李玉</t>
  </si>
  <si>
    <t>21010805Z1008</t>
  </si>
  <si>
    <t>孙骆</t>
  </si>
  <si>
    <t>2101080501006</t>
  </si>
  <si>
    <t>蔡金峡</t>
  </si>
  <si>
    <t>二等</t>
  </si>
  <si>
    <t>2101085600043</t>
  </si>
  <si>
    <t>高璐璐</t>
  </si>
  <si>
    <t>2101085600007</t>
  </si>
  <si>
    <t>张鸿</t>
  </si>
  <si>
    <t>2101085600062</t>
  </si>
  <si>
    <t>张如彦</t>
  </si>
  <si>
    <t>2101085600033</t>
  </si>
  <si>
    <t>刘书强</t>
  </si>
  <si>
    <t>2101085600077</t>
  </si>
  <si>
    <t>方凯灵</t>
  </si>
  <si>
    <t>2101085600012</t>
  </si>
  <si>
    <t>王成英</t>
  </si>
  <si>
    <t>2101085600002</t>
  </si>
  <si>
    <t>童子航</t>
  </si>
  <si>
    <t>2101085600047</t>
  </si>
  <si>
    <t>张晓虎</t>
  </si>
  <si>
    <t>2101085600001</t>
  </si>
  <si>
    <t>叶志鹏</t>
  </si>
  <si>
    <t>2101080502012</t>
  </si>
  <si>
    <t>王者松</t>
  </si>
  <si>
    <t>2101085600072</t>
  </si>
  <si>
    <t>刘自腾</t>
  </si>
  <si>
    <t>2101085600049</t>
  </si>
  <si>
    <t>刘振亚</t>
  </si>
  <si>
    <t>2101085600054</t>
  </si>
  <si>
    <t>岳豪杰</t>
  </si>
  <si>
    <t>2101085600025</t>
  </si>
  <si>
    <t>闾宏卫</t>
  </si>
  <si>
    <t>2101085600041</t>
  </si>
  <si>
    <t>李海洋</t>
  </si>
  <si>
    <t>2101085600052</t>
  </si>
  <si>
    <t>王荣彩</t>
  </si>
  <si>
    <t>2101085600023</t>
  </si>
  <si>
    <t>张鹏</t>
  </si>
  <si>
    <t>2101085600059</t>
  </si>
  <si>
    <t>雷凯旋</t>
  </si>
  <si>
    <t>21010805Z2005</t>
  </si>
  <si>
    <t>郑海旺</t>
  </si>
  <si>
    <t>2101085600026</t>
  </si>
  <si>
    <t>郑世杰</t>
  </si>
  <si>
    <t>2101085600091</t>
  </si>
  <si>
    <t>陈涛</t>
  </si>
  <si>
    <t>2101085600030</t>
  </si>
  <si>
    <t>刘长有</t>
  </si>
  <si>
    <t>2101085600024</t>
  </si>
  <si>
    <t>钟常庆</t>
  </si>
  <si>
    <t>2101085600021</t>
  </si>
  <si>
    <t>罗佳杰</t>
  </si>
  <si>
    <t>2101085600016</t>
  </si>
  <si>
    <t>胡文力</t>
  </si>
  <si>
    <t>2101082500005</t>
  </si>
  <si>
    <t>郭静波</t>
  </si>
  <si>
    <t>2101085600055</t>
  </si>
  <si>
    <t>邱锦涛</t>
  </si>
  <si>
    <t>2101085600069</t>
  </si>
  <si>
    <t>占莹</t>
  </si>
  <si>
    <t>2101085600018</t>
  </si>
  <si>
    <t>袁茜琛</t>
  </si>
  <si>
    <t>2101085600083</t>
  </si>
  <si>
    <t>张浩</t>
  </si>
  <si>
    <t>2101085600070</t>
  </si>
  <si>
    <t>程果</t>
  </si>
  <si>
    <t>2101085600090</t>
  </si>
  <si>
    <t>陈梦云</t>
  </si>
  <si>
    <t>2101080502010</t>
  </si>
  <si>
    <t>陈小同</t>
  </si>
  <si>
    <t>21010805Z2004</t>
  </si>
  <si>
    <t>王峻</t>
  </si>
  <si>
    <t>2101085600029</t>
  </si>
  <si>
    <t>袁勋宇</t>
  </si>
  <si>
    <t>2101080501005</t>
  </si>
  <si>
    <t>赵亚明</t>
  </si>
  <si>
    <t>2101085600058</t>
  </si>
  <si>
    <t>许润田</t>
  </si>
  <si>
    <t>2101080502021</t>
  </si>
  <si>
    <t>黄茂梁</t>
  </si>
  <si>
    <t>2101085600061</t>
  </si>
  <si>
    <t>黄小员</t>
  </si>
  <si>
    <t>2101085600067</t>
  </si>
  <si>
    <t>黄健</t>
  </si>
  <si>
    <t>21010805Z1003</t>
  </si>
  <si>
    <t>马香</t>
  </si>
  <si>
    <t>2101085600080</t>
  </si>
  <si>
    <t>方娟</t>
  </si>
  <si>
    <t>2101080501003</t>
  </si>
  <si>
    <t>董家键</t>
  </si>
  <si>
    <t>2101085600075</t>
  </si>
  <si>
    <t>周剑</t>
  </si>
  <si>
    <t>2101085600074</t>
  </si>
  <si>
    <t>程崇志</t>
  </si>
  <si>
    <t>2101085600010</t>
  </si>
  <si>
    <t>李嘉浩</t>
  </si>
  <si>
    <t>2101085600051</t>
  </si>
  <si>
    <t>刘凯元</t>
  </si>
  <si>
    <t>2101085600034</t>
  </si>
  <si>
    <t>刘宝泉</t>
  </si>
  <si>
    <t>2101085600039</t>
  </si>
  <si>
    <t>丁天一</t>
  </si>
  <si>
    <t>2101085600089</t>
  </si>
  <si>
    <t>李文鹏</t>
  </si>
  <si>
    <t>2101080502009</t>
  </si>
  <si>
    <t>王浩</t>
  </si>
  <si>
    <t>2101085600078</t>
  </si>
  <si>
    <t>刘威</t>
  </si>
  <si>
    <t>2101080502013</t>
  </si>
  <si>
    <t>陶文豪</t>
  </si>
  <si>
    <t>2101085600031</t>
  </si>
  <si>
    <t>何希劢</t>
  </si>
  <si>
    <t>2101085600048</t>
  </si>
  <si>
    <t>徐泽沧</t>
  </si>
  <si>
    <t>2101080502002</t>
  </si>
  <si>
    <t>程仁琨</t>
  </si>
  <si>
    <t>2101085600068</t>
  </si>
  <si>
    <t>温鑫</t>
  </si>
  <si>
    <t>2101080502015</t>
  </si>
  <si>
    <t>王艳</t>
  </si>
  <si>
    <t>2101085600005</t>
  </si>
  <si>
    <t>汤振波</t>
  </si>
  <si>
    <t>2101085600019</t>
  </si>
  <si>
    <t>曾钦义</t>
  </si>
  <si>
    <t>2101085600004</t>
  </si>
  <si>
    <t>何佳俊</t>
  </si>
  <si>
    <t>2101082500004</t>
  </si>
  <si>
    <t>娄尚杰</t>
  </si>
  <si>
    <t>2101085600027</t>
  </si>
  <si>
    <t>姜建飞</t>
  </si>
  <si>
    <t>2101080502008</t>
  </si>
  <si>
    <t>孙涛</t>
  </si>
  <si>
    <t>2101080502016</t>
  </si>
  <si>
    <t>柴文星</t>
  </si>
  <si>
    <t>2101080501001</t>
  </si>
  <si>
    <t>李富天</t>
  </si>
  <si>
    <t>21010805Z1004</t>
  </si>
  <si>
    <t>张昊</t>
  </si>
  <si>
    <t>2101085600011</t>
  </si>
  <si>
    <t>黄鸿</t>
  </si>
  <si>
    <t>2101082500002</t>
  </si>
  <si>
    <t>邹康鑫</t>
  </si>
  <si>
    <t>21010805Z2002</t>
  </si>
  <si>
    <t>周家智</t>
  </si>
  <si>
    <t>2101082500006</t>
  </si>
  <si>
    <t>钟宏平</t>
  </si>
  <si>
    <t>21010805Z2003</t>
  </si>
  <si>
    <t>蓝源旺</t>
  </si>
  <si>
    <t>2101085600071</t>
  </si>
  <si>
    <t>李伟楠</t>
  </si>
  <si>
    <t>2101085600009</t>
  </si>
  <si>
    <t>左林杰</t>
  </si>
  <si>
    <t>21010805Z1005</t>
  </si>
  <si>
    <t>嵇志豪</t>
  </si>
  <si>
    <t>2101080501002</t>
  </si>
  <si>
    <t>赵超</t>
  </si>
  <si>
    <t>2101080501004</t>
  </si>
  <si>
    <t>郭向荣</t>
  </si>
  <si>
    <t>2101085600079</t>
  </si>
  <si>
    <t>洪超</t>
  </si>
  <si>
    <t>2101080502003</t>
  </si>
  <si>
    <t>邱彦钦</t>
  </si>
  <si>
    <t>2101080502004</t>
  </si>
  <si>
    <t>陈天翊</t>
  </si>
  <si>
    <t>2101080502017</t>
  </si>
  <si>
    <t>沈诗诗</t>
  </si>
  <si>
    <t>2101082500003</t>
  </si>
  <si>
    <t>王衎</t>
  </si>
  <si>
    <t>三等</t>
  </si>
  <si>
    <t>2101085600063</t>
  </si>
  <si>
    <t>翟坤</t>
  </si>
  <si>
    <t>2101080502014</t>
  </si>
  <si>
    <t>徐子豪</t>
  </si>
  <si>
    <t>2101080502006</t>
  </si>
  <si>
    <t>董超</t>
  </si>
  <si>
    <t>21010805Z1006</t>
  </si>
  <si>
    <t>文霏</t>
  </si>
  <si>
    <t>21010805Z2001</t>
  </si>
  <si>
    <t>杨鹏微</t>
  </si>
  <si>
    <t>2101085600064</t>
  </si>
  <si>
    <t>陈林林</t>
  </si>
  <si>
    <t>2101085600015</t>
  </si>
  <si>
    <t>喻天健</t>
  </si>
  <si>
    <t>2101085600060</t>
  </si>
  <si>
    <t>蔡熙楠</t>
  </si>
  <si>
    <t>2101085600044</t>
  </si>
  <si>
    <t>石广应</t>
  </si>
  <si>
    <t>2101085600008</t>
  </si>
  <si>
    <t>蔡冲根</t>
  </si>
  <si>
    <t>2101080502005</t>
  </si>
  <si>
    <t>徐思民</t>
  </si>
  <si>
    <t>2101080502018</t>
  </si>
  <si>
    <t>黄水龙</t>
  </si>
  <si>
    <t>2101085600065</t>
  </si>
  <si>
    <t>王建宏</t>
  </si>
  <si>
    <t>2101080502011</t>
  </si>
  <si>
    <t>王子峰</t>
  </si>
  <si>
    <t>2101080502019</t>
  </si>
  <si>
    <t>丁伟杰</t>
  </si>
  <si>
    <t>2101085600045</t>
  </si>
  <si>
    <t>靳永康</t>
  </si>
  <si>
    <t>2101085600076</t>
  </si>
  <si>
    <t>甘学彦</t>
  </si>
  <si>
    <t>2101085600046</t>
  </si>
  <si>
    <t>陈祥</t>
  </si>
  <si>
    <t>2101080502007</t>
  </si>
  <si>
    <t>何一鹏</t>
  </si>
  <si>
    <t>2101085600081</t>
  </si>
  <si>
    <t>杨家璇</t>
  </si>
  <si>
    <t>2101085600014</t>
  </si>
  <si>
    <t>李小牙</t>
  </si>
  <si>
    <t>21010805Z1007</t>
  </si>
  <si>
    <t>王健</t>
  </si>
  <si>
    <t>21010805Z1001</t>
  </si>
  <si>
    <t>曾逸豪</t>
  </si>
  <si>
    <t>2101080502020</t>
  </si>
  <si>
    <t>徐温晋</t>
  </si>
  <si>
    <t>2101085600088</t>
  </si>
  <si>
    <t>张霖飞</t>
  </si>
  <si>
    <t>2101080502022</t>
  </si>
  <si>
    <t>王紫阳</t>
  </si>
  <si>
    <t>21010805Z1002</t>
  </si>
  <si>
    <t>幸运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</si>
</sst>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0_);[Red]\(0.000\)"/>
  </numFmts>
  <fonts count="23">
    <font>
      <sz val="11"/>
      <color theme="1"/>
      <name val="宋体"/>
      <charset val="134"/>
      <scheme val="minor"/>
    </font>
    <font>
      <sz val="11"/>
      <color theme="1"/>
      <name val="华文中宋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7" fontId="2" fillId="0" borderId="5" xfId="4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176" fontId="2" fillId="0" borderId="5" xfId="4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7" xfId="4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2"/>
  <sheetViews>
    <sheetView tabSelected="1" workbookViewId="0">
      <selection activeCell="H102" sqref="H102"/>
    </sheetView>
  </sheetViews>
  <sheetFormatPr defaultColWidth="8.89166666666667" defaultRowHeight="13.5"/>
  <cols>
    <col min="1" max="1" width="16.8916666666667" style="1" customWidth="1"/>
    <col min="2" max="8" width="8.89166666666667" style="1"/>
    <col min="9" max="9" width="9.44166666666667" style="1"/>
    <col min="10" max="11" width="12.8916666666667" style="1"/>
    <col min="12" max="12" width="11" style="1" customWidth="1"/>
  </cols>
  <sheetData>
    <row r="1" ht="2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9" customHeight="1" spans="11:12">
      <c r="K2" s="2" t="s">
        <v>1</v>
      </c>
      <c r="L2" s="2"/>
    </row>
    <row r="3" ht="18" customHeight="1" spans="1:12">
      <c r="A3" s="3" t="s">
        <v>2</v>
      </c>
      <c r="B3" s="3" t="s">
        <v>3</v>
      </c>
      <c r="C3" s="4" t="s">
        <v>4</v>
      </c>
      <c r="D3" s="5"/>
      <c r="E3" s="5"/>
      <c r="F3" s="5"/>
      <c r="G3" s="5"/>
      <c r="H3" s="5"/>
      <c r="I3" s="13"/>
      <c r="J3" s="3" t="s">
        <v>5</v>
      </c>
      <c r="K3" s="3" t="s">
        <v>6</v>
      </c>
      <c r="L3" s="3" t="s">
        <v>7</v>
      </c>
    </row>
    <row r="4" ht="40.5" spans="1:12">
      <c r="A4" s="6"/>
      <c r="B4" s="6"/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6"/>
      <c r="K4" s="6"/>
      <c r="L4" s="6"/>
    </row>
    <row r="5" spans="1:12">
      <c r="A5" s="8" t="s">
        <v>15</v>
      </c>
      <c r="B5" s="8" t="s">
        <v>16</v>
      </c>
      <c r="C5" s="9">
        <v>1.5</v>
      </c>
      <c r="D5" s="9">
        <v>5</v>
      </c>
      <c r="E5" s="9">
        <v>5</v>
      </c>
      <c r="F5" s="10">
        <v>5</v>
      </c>
      <c r="G5" s="9">
        <v>1</v>
      </c>
      <c r="H5" s="9">
        <v>0</v>
      </c>
      <c r="I5" s="14">
        <f>C5+D5+E5+F5+G5+H5+80</f>
        <v>97.5</v>
      </c>
      <c r="J5" s="15">
        <v>91.189</v>
      </c>
      <c r="K5" s="14">
        <f t="shared" ref="K5:K68" si="0">I5*0.3+J5*0.7</f>
        <v>93.0823</v>
      </c>
      <c r="L5" s="9" t="s">
        <v>17</v>
      </c>
    </row>
    <row r="6" spans="1:12">
      <c r="A6" s="27" t="s">
        <v>18</v>
      </c>
      <c r="B6" s="11" t="s">
        <v>19</v>
      </c>
      <c r="C6" s="8">
        <v>1.5</v>
      </c>
      <c r="D6" s="8">
        <v>3</v>
      </c>
      <c r="E6" s="8"/>
      <c r="F6" s="8">
        <v>5</v>
      </c>
      <c r="G6" s="8">
        <v>10</v>
      </c>
      <c r="H6" s="8"/>
      <c r="I6" s="12">
        <f>80+C6+D6+E6+F6+G6+H6</f>
        <v>99.5</v>
      </c>
      <c r="J6" s="16">
        <v>89</v>
      </c>
      <c r="K6" s="17">
        <f t="shared" si="0"/>
        <v>92.15</v>
      </c>
      <c r="L6" s="9" t="s">
        <v>17</v>
      </c>
    </row>
    <row r="7" spans="1:12">
      <c r="A7" s="27" t="s">
        <v>20</v>
      </c>
      <c r="B7" s="11" t="s">
        <v>21</v>
      </c>
      <c r="C7" s="8">
        <v>1.5</v>
      </c>
      <c r="D7" s="8">
        <v>5</v>
      </c>
      <c r="E7" s="8">
        <v>5</v>
      </c>
      <c r="F7" s="8">
        <v>5</v>
      </c>
      <c r="G7" s="8">
        <v>4</v>
      </c>
      <c r="H7" s="8"/>
      <c r="I7" s="12">
        <v>100</v>
      </c>
      <c r="J7" s="16">
        <v>87.7567567567568</v>
      </c>
      <c r="K7" s="17">
        <f t="shared" si="0"/>
        <v>91.4297297297298</v>
      </c>
      <c r="L7" s="9" t="s">
        <v>17</v>
      </c>
    </row>
    <row r="8" spans="1:12">
      <c r="A8" s="8" t="s">
        <v>22</v>
      </c>
      <c r="B8" s="8" t="s">
        <v>23</v>
      </c>
      <c r="C8" s="9">
        <v>1.5</v>
      </c>
      <c r="D8" s="9">
        <v>5</v>
      </c>
      <c r="E8" s="9">
        <v>5</v>
      </c>
      <c r="F8" s="10">
        <v>5</v>
      </c>
      <c r="G8" s="9">
        <v>1</v>
      </c>
      <c r="H8" s="9">
        <v>0</v>
      </c>
      <c r="I8" s="14">
        <f>C8+D8+E8+F8+G8+H8+80</f>
        <v>97.5</v>
      </c>
      <c r="J8" s="18">
        <v>88.459</v>
      </c>
      <c r="K8" s="14">
        <f t="shared" si="0"/>
        <v>91.1713</v>
      </c>
      <c r="L8" s="9" t="s">
        <v>17</v>
      </c>
    </row>
    <row r="9" spans="1:12">
      <c r="A9" s="10" t="s">
        <v>24</v>
      </c>
      <c r="B9" s="10" t="s">
        <v>25</v>
      </c>
      <c r="C9" s="7">
        <v>1.5</v>
      </c>
      <c r="D9" s="7">
        <v>7</v>
      </c>
      <c r="E9" s="7">
        <v>5</v>
      </c>
      <c r="F9" s="7">
        <v>5</v>
      </c>
      <c r="G9" s="7">
        <v>2</v>
      </c>
      <c r="H9" s="7"/>
      <c r="I9" s="7">
        <v>100</v>
      </c>
      <c r="J9" s="14">
        <v>87.0697674418605</v>
      </c>
      <c r="K9" s="14">
        <f t="shared" si="0"/>
        <v>90.9488372093024</v>
      </c>
      <c r="L9" s="9" t="s">
        <v>17</v>
      </c>
    </row>
    <row r="10" spans="1:12">
      <c r="A10" s="8" t="s">
        <v>26</v>
      </c>
      <c r="B10" s="8" t="s">
        <v>27</v>
      </c>
      <c r="C10" s="9">
        <v>1.5</v>
      </c>
      <c r="D10" s="9">
        <v>2</v>
      </c>
      <c r="E10" s="9">
        <v>5</v>
      </c>
      <c r="F10" s="10">
        <v>4</v>
      </c>
      <c r="G10" s="9">
        <v>1</v>
      </c>
      <c r="H10" s="9">
        <v>3</v>
      </c>
      <c r="I10" s="14">
        <f>C10+D10+E10+F10+G10+H10+80</f>
        <v>96.5</v>
      </c>
      <c r="J10" s="15">
        <v>88.405</v>
      </c>
      <c r="K10" s="14">
        <f t="shared" si="0"/>
        <v>90.8335</v>
      </c>
      <c r="L10" s="9" t="s">
        <v>17</v>
      </c>
    </row>
    <row r="11" spans="1:12">
      <c r="A11" s="27" t="s">
        <v>28</v>
      </c>
      <c r="B11" s="11" t="s">
        <v>29</v>
      </c>
      <c r="C11" s="8">
        <v>1.5</v>
      </c>
      <c r="D11" s="8">
        <v>5</v>
      </c>
      <c r="E11" s="8"/>
      <c r="F11" s="8">
        <v>5</v>
      </c>
      <c r="G11" s="8">
        <v>3</v>
      </c>
      <c r="H11" s="8"/>
      <c r="I11" s="12">
        <f>80+C11+D11+E11+F11+G11+H11</f>
        <v>94.5</v>
      </c>
      <c r="J11" s="16">
        <v>88.9189189189189</v>
      </c>
      <c r="K11" s="17">
        <f t="shared" si="0"/>
        <v>90.5932432432432</v>
      </c>
      <c r="L11" s="9" t="s">
        <v>17</v>
      </c>
    </row>
    <row r="12" spans="1:12">
      <c r="A12" s="27" t="s">
        <v>30</v>
      </c>
      <c r="B12" s="11" t="s">
        <v>31</v>
      </c>
      <c r="C12" s="8"/>
      <c r="D12" s="8">
        <v>3</v>
      </c>
      <c r="E12" s="8">
        <v>5</v>
      </c>
      <c r="F12" s="8">
        <v>4</v>
      </c>
      <c r="G12" s="8">
        <v>1</v>
      </c>
      <c r="H12" s="8"/>
      <c r="I12" s="12">
        <f>80+C12+D12+E12+F12+G12+H12</f>
        <v>93</v>
      </c>
      <c r="J12" s="16">
        <v>89.5405405405405</v>
      </c>
      <c r="K12" s="17">
        <f t="shared" si="0"/>
        <v>90.5783783783783</v>
      </c>
      <c r="L12" s="9" t="s">
        <v>17</v>
      </c>
    </row>
    <row r="13" spans="1:12">
      <c r="A13" s="8" t="s">
        <v>32</v>
      </c>
      <c r="B13" s="8" t="s">
        <v>33</v>
      </c>
      <c r="C13" s="9">
        <v>1.5</v>
      </c>
      <c r="D13" s="9">
        <v>3</v>
      </c>
      <c r="E13" s="9">
        <v>5</v>
      </c>
      <c r="F13" s="10">
        <v>4</v>
      </c>
      <c r="G13" s="9">
        <v>1</v>
      </c>
      <c r="H13" s="9">
        <v>0</v>
      </c>
      <c r="I13" s="14">
        <f>C13+D13+E13+F13+G13+H13+80</f>
        <v>94.5</v>
      </c>
      <c r="J13" s="15">
        <v>88.757</v>
      </c>
      <c r="K13" s="14">
        <f t="shared" si="0"/>
        <v>90.4799</v>
      </c>
      <c r="L13" s="9" t="s">
        <v>17</v>
      </c>
    </row>
    <row r="14" spans="1:12">
      <c r="A14" s="8" t="s">
        <v>34</v>
      </c>
      <c r="B14" s="8" t="s">
        <v>35</v>
      </c>
      <c r="C14" s="9">
        <v>1.5</v>
      </c>
      <c r="D14" s="9">
        <v>2</v>
      </c>
      <c r="E14" s="9">
        <v>5</v>
      </c>
      <c r="F14" s="10">
        <v>4</v>
      </c>
      <c r="G14" s="9">
        <v>1</v>
      </c>
      <c r="H14" s="9">
        <v>0</v>
      </c>
      <c r="I14" s="14">
        <f>C14+D14+E14+F14+G14+H14+80</f>
        <v>93.5</v>
      </c>
      <c r="J14" s="18">
        <v>88.946</v>
      </c>
      <c r="K14" s="14">
        <f t="shared" si="0"/>
        <v>90.3122</v>
      </c>
      <c r="L14" s="9" t="s">
        <v>17</v>
      </c>
    </row>
    <row r="15" spans="1:12">
      <c r="A15" s="27" t="s">
        <v>36</v>
      </c>
      <c r="B15" s="11" t="s">
        <v>37</v>
      </c>
      <c r="C15" s="12">
        <v>1.5</v>
      </c>
      <c r="D15" s="12">
        <v>2</v>
      </c>
      <c r="E15" s="12"/>
      <c r="F15" s="12">
        <v>5</v>
      </c>
      <c r="G15" s="12">
        <v>2</v>
      </c>
      <c r="H15" s="12">
        <v>3</v>
      </c>
      <c r="I15" s="12">
        <f>80+C15+D15+E15+F15+G15+H15</f>
        <v>93.5</v>
      </c>
      <c r="J15" s="17">
        <v>88.9189189189189</v>
      </c>
      <c r="K15" s="17">
        <f t="shared" si="0"/>
        <v>90.2932432432432</v>
      </c>
      <c r="L15" s="9" t="s">
        <v>17</v>
      </c>
    </row>
    <row r="16" spans="1:12">
      <c r="A16" s="27" t="s">
        <v>38</v>
      </c>
      <c r="B16" s="11" t="s">
        <v>39</v>
      </c>
      <c r="C16" s="8">
        <v>1.5</v>
      </c>
      <c r="D16" s="8">
        <v>5</v>
      </c>
      <c r="E16" s="8">
        <v>5</v>
      </c>
      <c r="F16" s="8">
        <v>5</v>
      </c>
      <c r="G16" s="8"/>
      <c r="H16" s="8"/>
      <c r="I16" s="12">
        <f>80+C16+D16+E16+F16+G16+H16</f>
        <v>96.5</v>
      </c>
      <c r="J16" s="16">
        <v>87.3783783783784</v>
      </c>
      <c r="K16" s="17">
        <f t="shared" si="0"/>
        <v>90.1148648648649</v>
      </c>
      <c r="L16" s="9" t="s">
        <v>17</v>
      </c>
    </row>
    <row r="17" spans="1:12">
      <c r="A17" s="8" t="s">
        <v>40</v>
      </c>
      <c r="B17" s="8" t="s">
        <v>41</v>
      </c>
      <c r="C17" s="9">
        <v>1.5</v>
      </c>
      <c r="D17" s="9">
        <v>3</v>
      </c>
      <c r="E17" s="9">
        <v>5</v>
      </c>
      <c r="F17" s="10">
        <v>4</v>
      </c>
      <c r="G17" s="9">
        <v>5</v>
      </c>
      <c r="H17" s="9">
        <v>0</v>
      </c>
      <c r="I17" s="14">
        <f>C17+D17+E17+F17+G17+H17+80</f>
        <v>98.5</v>
      </c>
      <c r="J17" s="18">
        <v>86.351</v>
      </c>
      <c r="K17" s="14">
        <f t="shared" si="0"/>
        <v>89.9957</v>
      </c>
      <c r="L17" s="9" t="s">
        <v>17</v>
      </c>
    </row>
    <row r="18" spans="1:12">
      <c r="A18" s="27" t="s">
        <v>42</v>
      </c>
      <c r="B18" s="11" t="s">
        <v>43</v>
      </c>
      <c r="C18" s="8">
        <v>1.5</v>
      </c>
      <c r="D18" s="8"/>
      <c r="E18" s="8">
        <v>5</v>
      </c>
      <c r="F18" s="8">
        <v>4</v>
      </c>
      <c r="G18" s="8">
        <v>2</v>
      </c>
      <c r="H18" s="8"/>
      <c r="I18" s="12">
        <f>80+C18+D18+E18+F18+G18+H18</f>
        <v>92.5</v>
      </c>
      <c r="J18" s="16">
        <v>88.7027027027027</v>
      </c>
      <c r="K18" s="17">
        <f t="shared" si="0"/>
        <v>89.8418918918919</v>
      </c>
      <c r="L18" s="9" t="s">
        <v>17</v>
      </c>
    </row>
    <row r="19" spans="1:12">
      <c r="A19" s="27" t="s">
        <v>44</v>
      </c>
      <c r="B19" s="11" t="s">
        <v>45</v>
      </c>
      <c r="C19" s="8">
        <v>1.5</v>
      </c>
      <c r="D19" s="8">
        <v>2</v>
      </c>
      <c r="E19" s="8">
        <v>5</v>
      </c>
      <c r="F19" s="8">
        <v>4</v>
      </c>
      <c r="G19" s="8">
        <v>2</v>
      </c>
      <c r="H19" s="8">
        <v>3</v>
      </c>
      <c r="I19" s="12">
        <f>80+C19+D19+E19+F19+G19+H19</f>
        <v>97.5</v>
      </c>
      <c r="J19" s="16">
        <v>86.3243243243243</v>
      </c>
      <c r="K19" s="17">
        <f t="shared" si="0"/>
        <v>89.677027027027</v>
      </c>
      <c r="L19" s="9" t="s">
        <v>17</v>
      </c>
    </row>
    <row r="20" spans="1:12">
      <c r="A20" s="27" t="s">
        <v>46</v>
      </c>
      <c r="B20" s="11" t="s">
        <v>47</v>
      </c>
      <c r="C20" s="8">
        <v>1.5</v>
      </c>
      <c r="D20" s="8">
        <v>3</v>
      </c>
      <c r="E20" s="8">
        <v>5</v>
      </c>
      <c r="F20" s="8">
        <v>5</v>
      </c>
      <c r="G20" s="8"/>
      <c r="H20" s="8"/>
      <c r="I20" s="12">
        <f>80+C20+D20+E20+F20+G20+H20</f>
        <v>94.5</v>
      </c>
      <c r="J20" s="16">
        <v>87.5405405405405</v>
      </c>
      <c r="K20" s="17">
        <f t="shared" si="0"/>
        <v>89.6283783783783</v>
      </c>
      <c r="L20" s="9" t="s">
        <v>17</v>
      </c>
    </row>
    <row r="21" spans="1:12">
      <c r="A21" s="8" t="s">
        <v>48</v>
      </c>
      <c r="B21" s="8" t="s">
        <v>49</v>
      </c>
      <c r="C21" s="9">
        <v>1.5</v>
      </c>
      <c r="D21" s="9">
        <v>2</v>
      </c>
      <c r="E21" s="9">
        <v>5</v>
      </c>
      <c r="F21" s="10">
        <v>4</v>
      </c>
      <c r="G21" s="9">
        <v>1</v>
      </c>
      <c r="H21" s="9">
        <v>0</v>
      </c>
      <c r="I21" s="14">
        <f>C21+D21+E21+F21+G21+H21+80</f>
        <v>93.5</v>
      </c>
      <c r="J21" s="15">
        <v>87.459</v>
      </c>
      <c r="K21" s="14">
        <f t="shared" si="0"/>
        <v>89.2713</v>
      </c>
      <c r="L21" s="9" t="s">
        <v>17</v>
      </c>
    </row>
    <row r="22" spans="1:12">
      <c r="A22" s="8" t="s">
        <v>50</v>
      </c>
      <c r="B22" s="8" t="s">
        <v>51</v>
      </c>
      <c r="C22" s="9">
        <v>1.5</v>
      </c>
      <c r="D22" s="9">
        <v>2</v>
      </c>
      <c r="E22" s="9">
        <v>5</v>
      </c>
      <c r="F22" s="10">
        <v>4</v>
      </c>
      <c r="G22" s="9">
        <v>2</v>
      </c>
      <c r="H22" s="9">
        <v>0</v>
      </c>
      <c r="I22" s="14">
        <f>C22+D22+E22+F22+G22+H22+80</f>
        <v>94.5</v>
      </c>
      <c r="J22" s="18">
        <v>86.892</v>
      </c>
      <c r="K22" s="14">
        <f t="shared" si="0"/>
        <v>89.1744</v>
      </c>
      <c r="L22" s="9" t="s">
        <v>17</v>
      </c>
    </row>
    <row r="23" spans="1:12">
      <c r="A23" s="8" t="s">
        <v>52</v>
      </c>
      <c r="B23" s="8" t="s">
        <v>53</v>
      </c>
      <c r="C23" s="9">
        <v>1</v>
      </c>
      <c r="D23" s="9">
        <v>7</v>
      </c>
      <c r="E23" s="9">
        <v>0</v>
      </c>
      <c r="F23" s="10">
        <v>4</v>
      </c>
      <c r="G23" s="9">
        <v>4</v>
      </c>
      <c r="H23" s="9">
        <v>0</v>
      </c>
      <c r="I23" s="14">
        <f>C23+D23+E23+F23+G23+H23+80</f>
        <v>96</v>
      </c>
      <c r="J23" s="18">
        <v>86.216</v>
      </c>
      <c r="K23" s="14">
        <f t="shared" si="0"/>
        <v>89.1512</v>
      </c>
      <c r="L23" s="9" t="s">
        <v>17</v>
      </c>
    </row>
    <row r="24" spans="1:12">
      <c r="A24" s="8" t="s">
        <v>54</v>
      </c>
      <c r="B24" s="8" t="s">
        <v>55</v>
      </c>
      <c r="C24" s="9">
        <v>1.5</v>
      </c>
      <c r="D24" s="9">
        <v>7</v>
      </c>
      <c r="E24" s="9">
        <v>0</v>
      </c>
      <c r="F24" s="10">
        <v>5</v>
      </c>
      <c r="G24" s="9">
        <v>1</v>
      </c>
      <c r="H24" s="9">
        <v>0</v>
      </c>
      <c r="I24" s="14">
        <f>C24+D24+E24+F24+G24+H24+80</f>
        <v>94.5</v>
      </c>
      <c r="J24" s="18">
        <v>86.811</v>
      </c>
      <c r="K24" s="14">
        <f t="shared" si="0"/>
        <v>89.1177</v>
      </c>
      <c r="L24" s="9" t="s">
        <v>17</v>
      </c>
    </row>
    <row r="25" spans="1:12">
      <c r="A25" s="10" t="s">
        <v>56</v>
      </c>
      <c r="B25" s="10" t="s">
        <v>57</v>
      </c>
      <c r="C25" s="7">
        <v>1.5</v>
      </c>
      <c r="D25" s="7">
        <v>3</v>
      </c>
      <c r="E25" s="7">
        <v>1</v>
      </c>
      <c r="F25" s="7">
        <v>5</v>
      </c>
      <c r="G25" s="7">
        <v>2</v>
      </c>
      <c r="H25" s="7">
        <v>3</v>
      </c>
      <c r="I25" s="7">
        <f t="shared" ref="I25:I35" si="1">80+C25+D25+E25+F25+G25+H25</f>
        <v>95.5</v>
      </c>
      <c r="J25" s="14">
        <v>86.2631578947368</v>
      </c>
      <c r="K25" s="14">
        <f t="shared" si="0"/>
        <v>89.0342105263158</v>
      </c>
      <c r="L25" s="9" t="s">
        <v>17</v>
      </c>
    </row>
    <row r="26" spans="1:12">
      <c r="A26" s="10" t="s">
        <v>58</v>
      </c>
      <c r="B26" s="10" t="s">
        <v>59</v>
      </c>
      <c r="C26" s="7">
        <v>1.5</v>
      </c>
      <c r="D26" s="7">
        <v>3</v>
      </c>
      <c r="E26" s="7"/>
      <c r="F26" s="7">
        <v>4</v>
      </c>
      <c r="G26" s="7">
        <v>4</v>
      </c>
      <c r="H26" s="7">
        <v>3</v>
      </c>
      <c r="I26" s="7">
        <f t="shared" si="1"/>
        <v>95.5</v>
      </c>
      <c r="J26" s="14">
        <v>86.1666666666667</v>
      </c>
      <c r="K26" s="14">
        <f t="shared" si="0"/>
        <v>88.9666666666667</v>
      </c>
      <c r="L26" s="9" t="s">
        <v>17</v>
      </c>
    </row>
    <row r="27" spans="1:12">
      <c r="A27" s="27" t="s">
        <v>60</v>
      </c>
      <c r="B27" s="11" t="s">
        <v>61</v>
      </c>
      <c r="C27" s="8"/>
      <c r="D27" s="8">
        <v>2</v>
      </c>
      <c r="E27" s="8"/>
      <c r="F27" s="8">
        <v>4</v>
      </c>
      <c r="G27" s="8"/>
      <c r="H27" s="8"/>
      <c r="I27" s="12">
        <f t="shared" si="1"/>
        <v>86</v>
      </c>
      <c r="J27" s="16">
        <v>89.945945945946</v>
      </c>
      <c r="K27" s="17">
        <f t="shared" si="0"/>
        <v>88.7621621621622</v>
      </c>
      <c r="L27" s="9" t="s">
        <v>17</v>
      </c>
    </row>
    <row r="28" spans="1:12">
      <c r="A28" s="27" t="s">
        <v>62</v>
      </c>
      <c r="B28" s="11" t="s">
        <v>63</v>
      </c>
      <c r="C28" s="8">
        <v>1.5</v>
      </c>
      <c r="D28" s="8">
        <v>3</v>
      </c>
      <c r="E28" s="8"/>
      <c r="F28" s="8">
        <v>3</v>
      </c>
      <c r="G28" s="8">
        <v>2</v>
      </c>
      <c r="H28" s="8"/>
      <c r="I28" s="12">
        <f t="shared" si="1"/>
        <v>89.5</v>
      </c>
      <c r="J28" s="16">
        <v>88.4324324324324</v>
      </c>
      <c r="K28" s="17">
        <f t="shared" si="0"/>
        <v>88.7527027027027</v>
      </c>
      <c r="L28" s="9" t="s">
        <v>17</v>
      </c>
    </row>
    <row r="29" spans="1:12">
      <c r="A29" s="27" t="s">
        <v>64</v>
      </c>
      <c r="B29" s="11" t="s">
        <v>65</v>
      </c>
      <c r="C29" s="8">
        <v>1.5</v>
      </c>
      <c r="D29" s="8"/>
      <c r="E29" s="8">
        <v>5</v>
      </c>
      <c r="F29" s="8">
        <v>4</v>
      </c>
      <c r="G29" s="8"/>
      <c r="H29" s="8"/>
      <c r="I29" s="12">
        <f t="shared" si="1"/>
        <v>90.5</v>
      </c>
      <c r="J29" s="16">
        <v>88</v>
      </c>
      <c r="K29" s="17">
        <f t="shared" si="0"/>
        <v>88.75</v>
      </c>
      <c r="L29" s="9" t="s">
        <v>17</v>
      </c>
    </row>
    <row r="30" spans="1:12">
      <c r="A30" s="27" t="s">
        <v>66</v>
      </c>
      <c r="B30" s="11" t="s">
        <v>67</v>
      </c>
      <c r="C30" s="8">
        <v>1.5</v>
      </c>
      <c r="D30" s="8">
        <v>2</v>
      </c>
      <c r="E30" s="8"/>
      <c r="F30" s="8">
        <v>4</v>
      </c>
      <c r="G30" s="8">
        <v>2</v>
      </c>
      <c r="H30" s="8">
        <v>3</v>
      </c>
      <c r="I30" s="12">
        <f t="shared" si="1"/>
        <v>92.5</v>
      </c>
      <c r="J30" s="16">
        <v>87.054054054054</v>
      </c>
      <c r="K30" s="17">
        <f t="shared" si="0"/>
        <v>88.6878378378378</v>
      </c>
      <c r="L30" s="9" t="s">
        <v>17</v>
      </c>
    </row>
    <row r="31" spans="1:12">
      <c r="A31" s="27" t="s">
        <v>68</v>
      </c>
      <c r="B31" s="11" t="s">
        <v>69</v>
      </c>
      <c r="C31" s="8">
        <v>1.5</v>
      </c>
      <c r="D31" s="8">
        <v>2</v>
      </c>
      <c r="E31" s="8">
        <v>5</v>
      </c>
      <c r="F31" s="8">
        <v>3</v>
      </c>
      <c r="G31" s="8"/>
      <c r="H31" s="8"/>
      <c r="I31" s="12">
        <f t="shared" si="1"/>
        <v>91.5</v>
      </c>
      <c r="J31" s="16">
        <v>87.3513513513514</v>
      </c>
      <c r="K31" s="17">
        <f t="shared" si="0"/>
        <v>88.595945945946</v>
      </c>
      <c r="L31" s="9" t="s">
        <v>17</v>
      </c>
    </row>
    <row r="32" spans="1:12">
      <c r="A32" s="10" t="s">
        <v>70</v>
      </c>
      <c r="B32" s="10" t="s">
        <v>71</v>
      </c>
      <c r="C32" s="7">
        <v>1.5</v>
      </c>
      <c r="D32" s="7">
        <v>5</v>
      </c>
      <c r="E32" s="7">
        <v>1</v>
      </c>
      <c r="F32" s="7">
        <v>5</v>
      </c>
      <c r="G32" s="7">
        <v>1</v>
      </c>
      <c r="H32" s="7">
        <v>2</v>
      </c>
      <c r="I32" s="7">
        <f t="shared" si="1"/>
        <v>95.5</v>
      </c>
      <c r="J32" s="14">
        <v>85.4318181818182</v>
      </c>
      <c r="K32" s="14">
        <f t="shared" si="0"/>
        <v>88.4522727272727</v>
      </c>
      <c r="L32" s="9" t="s">
        <v>17</v>
      </c>
    </row>
    <row r="33" spans="1:12">
      <c r="A33" s="10" t="s">
        <v>72</v>
      </c>
      <c r="B33" s="10" t="s">
        <v>73</v>
      </c>
      <c r="C33" s="7"/>
      <c r="D33" s="7">
        <v>2</v>
      </c>
      <c r="E33" s="7">
        <v>5</v>
      </c>
      <c r="F33" s="7">
        <v>3</v>
      </c>
      <c r="G33" s="7"/>
      <c r="H33" s="7"/>
      <c r="I33" s="7">
        <f t="shared" si="1"/>
        <v>90</v>
      </c>
      <c r="J33" s="14">
        <v>87.734693877551</v>
      </c>
      <c r="K33" s="14">
        <f t="shared" si="0"/>
        <v>88.4142857142857</v>
      </c>
      <c r="L33" s="7" t="s">
        <v>74</v>
      </c>
    </row>
    <row r="34" spans="1:12">
      <c r="A34" s="27" t="s">
        <v>75</v>
      </c>
      <c r="B34" s="11" t="s">
        <v>76</v>
      </c>
      <c r="C34" s="8"/>
      <c r="D34" s="8"/>
      <c r="E34" s="8">
        <v>5</v>
      </c>
      <c r="F34" s="8">
        <v>4</v>
      </c>
      <c r="G34" s="8"/>
      <c r="H34" s="8"/>
      <c r="I34" s="12">
        <f t="shared" si="1"/>
        <v>89</v>
      </c>
      <c r="J34" s="16">
        <v>88.0810810810811</v>
      </c>
      <c r="K34" s="17">
        <f t="shared" si="0"/>
        <v>88.3567567567568</v>
      </c>
      <c r="L34" s="7" t="s">
        <v>74</v>
      </c>
    </row>
    <row r="35" spans="1:12">
      <c r="A35" s="27" t="s">
        <v>77</v>
      </c>
      <c r="B35" s="11" t="s">
        <v>78</v>
      </c>
      <c r="C35" s="8">
        <v>1.5</v>
      </c>
      <c r="D35" s="8"/>
      <c r="E35" s="8"/>
      <c r="F35" s="8">
        <v>4</v>
      </c>
      <c r="G35" s="8">
        <v>1</v>
      </c>
      <c r="H35" s="8">
        <v>3</v>
      </c>
      <c r="I35" s="12">
        <f t="shared" si="1"/>
        <v>89.5</v>
      </c>
      <c r="J35" s="16">
        <v>87.8378378378378</v>
      </c>
      <c r="K35" s="17">
        <f t="shared" si="0"/>
        <v>88.3364864864864</v>
      </c>
      <c r="L35" s="7" t="s">
        <v>74</v>
      </c>
    </row>
    <row r="36" spans="1:12">
      <c r="A36" s="8" t="s">
        <v>79</v>
      </c>
      <c r="B36" s="8" t="s">
        <v>80</v>
      </c>
      <c r="C36" s="9">
        <v>1.5</v>
      </c>
      <c r="D36" s="9">
        <v>0</v>
      </c>
      <c r="E36" s="9">
        <v>5</v>
      </c>
      <c r="F36" s="10">
        <v>5</v>
      </c>
      <c r="G36" s="9">
        <v>0</v>
      </c>
      <c r="H36" s="9">
        <v>0</v>
      </c>
      <c r="I36" s="14">
        <f>C36+D36+E36+F36+G36+H36+80</f>
        <v>91.5</v>
      </c>
      <c r="J36" s="15">
        <v>86.865</v>
      </c>
      <c r="K36" s="14">
        <f t="shared" si="0"/>
        <v>88.2555</v>
      </c>
      <c r="L36" s="7" t="s">
        <v>74</v>
      </c>
    </row>
    <row r="37" spans="1:12">
      <c r="A37" s="27" t="s">
        <v>81</v>
      </c>
      <c r="B37" s="11" t="s">
        <v>82</v>
      </c>
      <c r="C37" s="8">
        <v>1.5</v>
      </c>
      <c r="D37" s="8"/>
      <c r="E37" s="8">
        <v>5</v>
      </c>
      <c r="F37" s="8">
        <v>4</v>
      </c>
      <c r="G37" s="8">
        <v>2</v>
      </c>
      <c r="H37" s="8"/>
      <c r="I37" s="12">
        <f>80+C37+D37+E37+F37+G37+H37</f>
        <v>92.5</v>
      </c>
      <c r="J37" s="16">
        <v>86.1621621621622</v>
      </c>
      <c r="K37" s="17">
        <f t="shared" si="0"/>
        <v>88.0635135135135</v>
      </c>
      <c r="L37" s="7" t="s">
        <v>74</v>
      </c>
    </row>
    <row r="38" spans="1:12">
      <c r="A38" s="8" t="s">
        <v>83</v>
      </c>
      <c r="B38" s="8" t="s">
        <v>84</v>
      </c>
      <c r="C38" s="9">
        <v>0</v>
      </c>
      <c r="D38" s="9">
        <v>0</v>
      </c>
      <c r="E38" s="9">
        <v>0</v>
      </c>
      <c r="F38" s="10">
        <v>4</v>
      </c>
      <c r="G38" s="9">
        <v>0</v>
      </c>
      <c r="H38" s="9">
        <v>0</v>
      </c>
      <c r="I38" s="14">
        <f>C38+D38+E38+F38+G38+H38+80</f>
        <v>84</v>
      </c>
      <c r="J38" s="18">
        <v>89.459</v>
      </c>
      <c r="K38" s="14">
        <f t="shared" si="0"/>
        <v>87.8213</v>
      </c>
      <c r="L38" s="7" t="s">
        <v>74</v>
      </c>
    </row>
    <row r="39" spans="1:12">
      <c r="A39" s="27" t="s">
        <v>85</v>
      </c>
      <c r="B39" s="11" t="s">
        <v>86</v>
      </c>
      <c r="C39" s="8"/>
      <c r="D39" s="8">
        <v>2</v>
      </c>
      <c r="E39" s="8"/>
      <c r="F39" s="8">
        <v>5</v>
      </c>
      <c r="G39" s="8">
        <v>1</v>
      </c>
      <c r="H39" s="8"/>
      <c r="I39" s="12">
        <f>80+C39+D39+E39+F39+G39+H39</f>
        <v>88</v>
      </c>
      <c r="J39" s="16">
        <v>87.5675675675676</v>
      </c>
      <c r="K39" s="17">
        <f t="shared" si="0"/>
        <v>87.6972972972973</v>
      </c>
      <c r="L39" s="7" t="s">
        <v>74</v>
      </c>
    </row>
    <row r="40" spans="1:12">
      <c r="A40" s="27" t="s">
        <v>87</v>
      </c>
      <c r="B40" s="11" t="s">
        <v>88</v>
      </c>
      <c r="C40" s="12"/>
      <c r="D40" s="12"/>
      <c r="E40" s="12"/>
      <c r="F40" s="12">
        <v>3</v>
      </c>
      <c r="G40" s="12"/>
      <c r="H40" s="12">
        <v>3</v>
      </c>
      <c r="I40" s="12">
        <f>80+C40+D40+E40+F40+G40+H40</f>
        <v>86</v>
      </c>
      <c r="J40" s="17">
        <v>88.3243243243243</v>
      </c>
      <c r="K40" s="17">
        <f t="shared" si="0"/>
        <v>87.627027027027</v>
      </c>
      <c r="L40" s="7" t="s">
        <v>74</v>
      </c>
    </row>
    <row r="41" spans="1:12">
      <c r="A41" s="8" t="s">
        <v>89</v>
      </c>
      <c r="B41" s="8" t="s">
        <v>90</v>
      </c>
      <c r="C41" s="7">
        <v>1</v>
      </c>
      <c r="D41" s="7">
        <v>0</v>
      </c>
      <c r="E41" s="7">
        <v>5</v>
      </c>
      <c r="F41" s="10">
        <v>4</v>
      </c>
      <c r="G41" s="7">
        <v>0</v>
      </c>
      <c r="H41" s="7">
        <v>0</v>
      </c>
      <c r="I41" s="14">
        <f>C41+D41+E41+F41+G41+H41+80</f>
        <v>90</v>
      </c>
      <c r="J41" s="15">
        <v>86.541</v>
      </c>
      <c r="K41" s="14">
        <f t="shared" si="0"/>
        <v>87.5787</v>
      </c>
      <c r="L41" s="7" t="s">
        <v>74</v>
      </c>
    </row>
    <row r="42" spans="1:12">
      <c r="A42" s="27" t="s">
        <v>91</v>
      </c>
      <c r="B42" s="11" t="s">
        <v>92</v>
      </c>
      <c r="C42" s="12"/>
      <c r="D42" s="12">
        <v>2</v>
      </c>
      <c r="E42" s="12"/>
      <c r="F42" s="12">
        <v>4</v>
      </c>
      <c r="G42" s="12">
        <v>1</v>
      </c>
      <c r="H42" s="12">
        <v>3</v>
      </c>
      <c r="I42" s="12">
        <f>80+C42+D42+E42+F42+G42+H42</f>
        <v>90</v>
      </c>
      <c r="J42" s="17">
        <v>86.2972972972973</v>
      </c>
      <c r="K42" s="17">
        <f t="shared" si="0"/>
        <v>87.4081081081081</v>
      </c>
      <c r="L42" s="7" t="s">
        <v>74</v>
      </c>
    </row>
    <row r="43" spans="1:12">
      <c r="A43" s="10" t="s">
        <v>93</v>
      </c>
      <c r="B43" s="10" t="s">
        <v>94</v>
      </c>
      <c r="C43" s="7">
        <v>1</v>
      </c>
      <c r="D43" s="7"/>
      <c r="E43" s="7"/>
      <c r="F43" s="7">
        <v>4</v>
      </c>
      <c r="G43" s="7"/>
      <c r="H43" s="7"/>
      <c r="I43" s="7">
        <f>80+C43+D43+E43+F43+G43+H43</f>
        <v>85</v>
      </c>
      <c r="J43" s="14">
        <v>88.4347826086957</v>
      </c>
      <c r="K43" s="14">
        <f t="shared" si="0"/>
        <v>87.404347826087</v>
      </c>
      <c r="L43" s="7" t="s">
        <v>74</v>
      </c>
    </row>
    <row r="44" spans="1:12">
      <c r="A44" s="8" t="s">
        <v>95</v>
      </c>
      <c r="B44" s="8" t="s">
        <v>96</v>
      </c>
      <c r="C44" s="9">
        <v>1.5</v>
      </c>
      <c r="D44" s="9">
        <v>2</v>
      </c>
      <c r="E44" s="9">
        <v>0</v>
      </c>
      <c r="F44" s="10">
        <v>4</v>
      </c>
      <c r="G44" s="9">
        <v>1</v>
      </c>
      <c r="H44" s="9">
        <v>0</v>
      </c>
      <c r="I44" s="14">
        <f>C44+D44+E44+F44+G44+H44+80</f>
        <v>88.5</v>
      </c>
      <c r="J44" s="18">
        <v>86.919</v>
      </c>
      <c r="K44" s="14">
        <f t="shared" si="0"/>
        <v>87.3933</v>
      </c>
      <c r="L44" s="7" t="s">
        <v>74</v>
      </c>
    </row>
    <row r="45" spans="1:12">
      <c r="A45" s="8" t="s">
        <v>97</v>
      </c>
      <c r="B45" s="8" t="s">
        <v>98</v>
      </c>
      <c r="C45" s="9">
        <v>0</v>
      </c>
      <c r="D45" s="9">
        <v>0</v>
      </c>
      <c r="E45" s="9">
        <v>0</v>
      </c>
      <c r="F45" s="10">
        <v>4</v>
      </c>
      <c r="G45" s="9">
        <v>0</v>
      </c>
      <c r="H45" s="9">
        <v>0</v>
      </c>
      <c r="I45" s="14">
        <f>C45+D45+E45+F45+G45+H45+80</f>
        <v>84</v>
      </c>
      <c r="J45" s="15">
        <v>88.811</v>
      </c>
      <c r="K45" s="14">
        <f t="shared" si="0"/>
        <v>87.3677</v>
      </c>
      <c r="L45" s="7" t="s">
        <v>74</v>
      </c>
    </row>
    <row r="46" spans="1:12">
      <c r="A46" s="8" t="s">
        <v>99</v>
      </c>
      <c r="B46" s="8" t="s">
        <v>100</v>
      </c>
      <c r="C46" s="9">
        <v>0</v>
      </c>
      <c r="D46" s="9">
        <v>5</v>
      </c>
      <c r="E46" s="9">
        <v>0</v>
      </c>
      <c r="F46" s="10">
        <v>3</v>
      </c>
      <c r="G46" s="9">
        <v>0</v>
      </c>
      <c r="H46" s="9">
        <v>3</v>
      </c>
      <c r="I46" s="14">
        <f>C46+D46+E46+F46+G46+H46+80</f>
        <v>91</v>
      </c>
      <c r="J46" s="15">
        <v>85.757</v>
      </c>
      <c r="K46" s="14">
        <f t="shared" si="0"/>
        <v>87.3299</v>
      </c>
      <c r="L46" s="7" t="s">
        <v>74</v>
      </c>
    </row>
    <row r="47" spans="1:12">
      <c r="A47" s="27" t="s">
        <v>101</v>
      </c>
      <c r="B47" s="11" t="s">
        <v>102</v>
      </c>
      <c r="C47" s="8">
        <v>1.5</v>
      </c>
      <c r="D47" s="8">
        <v>2</v>
      </c>
      <c r="E47" s="8"/>
      <c r="F47" s="8">
        <v>4</v>
      </c>
      <c r="G47" s="8"/>
      <c r="H47" s="8"/>
      <c r="I47" s="12">
        <f>80+C47+D47+E47+F47+G47+H47</f>
        <v>87.5</v>
      </c>
      <c r="J47" s="16">
        <v>86.945945945946</v>
      </c>
      <c r="K47" s="17">
        <f t="shared" si="0"/>
        <v>87.1121621621622</v>
      </c>
      <c r="L47" s="7" t="s">
        <v>74</v>
      </c>
    </row>
    <row r="48" spans="1:12">
      <c r="A48" s="27" t="s">
        <v>103</v>
      </c>
      <c r="B48" s="11" t="s">
        <v>104</v>
      </c>
      <c r="C48" s="8">
        <v>1.5</v>
      </c>
      <c r="D48" s="8"/>
      <c r="E48" s="8"/>
      <c r="F48" s="8">
        <v>5</v>
      </c>
      <c r="G48" s="8">
        <v>1</v>
      </c>
      <c r="H48" s="8"/>
      <c r="I48" s="12">
        <f>80+C48+D48+E48+F48+G48+H48</f>
        <v>87.5</v>
      </c>
      <c r="J48" s="16">
        <v>86.8648648648649</v>
      </c>
      <c r="K48" s="17">
        <f t="shared" si="0"/>
        <v>87.0554054054054</v>
      </c>
      <c r="L48" s="7" t="s">
        <v>74</v>
      </c>
    </row>
    <row r="49" spans="1:12">
      <c r="A49" s="8" t="s">
        <v>105</v>
      </c>
      <c r="B49" s="8" t="s">
        <v>106</v>
      </c>
      <c r="C49" s="9">
        <v>0</v>
      </c>
      <c r="D49" s="9">
        <v>2</v>
      </c>
      <c r="E49" s="9">
        <v>0</v>
      </c>
      <c r="F49" s="10">
        <v>5</v>
      </c>
      <c r="G49" s="9">
        <v>0</v>
      </c>
      <c r="H49" s="9">
        <v>0</v>
      </c>
      <c r="I49" s="14">
        <f>C49+D49+E49+F49+G49+H49+80</f>
        <v>87</v>
      </c>
      <c r="J49" s="15">
        <v>87</v>
      </c>
      <c r="K49" s="14">
        <f t="shared" si="0"/>
        <v>87</v>
      </c>
      <c r="L49" s="7" t="s">
        <v>74</v>
      </c>
    </row>
    <row r="50" spans="1:12">
      <c r="A50" s="27" t="s">
        <v>107</v>
      </c>
      <c r="B50" s="11" t="s">
        <v>108</v>
      </c>
      <c r="C50" s="8"/>
      <c r="D50" s="8"/>
      <c r="E50" s="8"/>
      <c r="F50" s="8">
        <v>4</v>
      </c>
      <c r="G50" s="8"/>
      <c r="H50" s="8">
        <v>3</v>
      </c>
      <c r="I50" s="12">
        <f>80+C50+D50+E50+F50+G50+H50</f>
        <v>87</v>
      </c>
      <c r="J50" s="16">
        <v>86.8648648648649</v>
      </c>
      <c r="K50" s="17">
        <f t="shared" si="0"/>
        <v>86.9054054054054</v>
      </c>
      <c r="L50" s="7" t="s">
        <v>74</v>
      </c>
    </row>
    <row r="51" spans="1:12">
      <c r="A51" s="8" t="s">
        <v>109</v>
      </c>
      <c r="B51" s="8" t="s">
        <v>110</v>
      </c>
      <c r="C51" s="9">
        <v>1.5</v>
      </c>
      <c r="D51" s="9">
        <v>2</v>
      </c>
      <c r="E51" s="9">
        <v>0</v>
      </c>
      <c r="F51" s="10">
        <v>4</v>
      </c>
      <c r="G51" s="9">
        <v>0</v>
      </c>
      <c r="H51" s="9">
        <v>0</v>
      </c>
      <c r="I51" s="14">
        <f>C51+D51+E51+F51+G51+H51+80</f>
        <v>87.5</v>
      </c>
      <c r="J51" s="15">
        <v>86.432</v>
      </c>
      <c r="K51" s="14">
        <f t="shared" si="0"/>
        <v>86.7524</v>
      </c>
      <c r="L51" s="7" t="s">
        <v>74</v>
      </c>
    </row>
    <row r="52" spans="1:12">
      <c r="A52" s="10" t="s">
        <v>111</v>
      </c>
      <c r="B52" s="10" t="s">
        <v>112</v>
      </c>
      <c r="C52" s="7">
        <v>1.5</v>
      </c>
      <c r="D52" s="7"/>
      <c r="E52" s="7"/>
      <c r="F52" s="7">
        <v>4</v>
      </c>
      <c r="G52" s="7"/>
      <c r="H52" s="7">
        <v>3</v>
      </c>
      <c r="I52" s="7">
        <f>80+C52+D52+E52+F52+G52+H52</f>
        <v>88.5</v>
      </c>
      <c r="J52" s="14">
        <v>85.9090909090909</v>
      </c>
      <c r="K52" s="14">
        <f t="shared" si="0"/>
        <v>86.6863636363636</v>
      </c>
      <c r="L52" s="7" t="s">
        <v>74</v>
      </c>
    </row>
    <row r="53" spans="1:12">
      <c r="A53" s="27" t="s">
        <v>113</v>
      </c>
      <c r="B53" s="11" t="s">
        <v>114</v>
      </c>
      <c r="C53" s="8"/>
      <c r="D53" s="8"/>
      <c r="E53" s="8"/>
      <c r="F53" s="8">
        <v>4</v>
      </c>
      <c r="G53" s="8"/>
      <c r="H53" s="8"/>
      <c r="I53" s="12">
        <f>80+C53+D53+E53+F53+G53+H53</f>
        <v>84</v>
      </c>
      <c r="J53" s="16">
        <v>87.6756756756757</v>
      </c>
      <c r="K53" s="17">
        <f t="shared" si="0"/>
        <v>86.572972972973</v>
      </c>
      <c r="L53" s="7" t="s">
        <v>74</v>
      </c>
    </row>
    <row r="54" spans="1:12">
      <c r="A54" s="8" t="s">
        <v>115</v>
      </c>
      <c r="B54" s="8" t="s">
        <v>116</v>
      </c>
      <c r="C54" s="9">
        <v>1</v>
      </c>
      <c r="D54" s="9">
        <v>2</v>
      </c>
      <c r="E54" s="9">
        <v>0</v>
      </c>
      <c r="F54" s="10">
        <v>5</v>
      </c>
      <c r="G54" s="9">
        <v>2</v>
      </c>
      <c r="H54" s="9">
        <v>3</v>
      </c>
      <c r="I54" s="14">
        <f>C54+D54+E54+F54+G54+H54+80</f>
        <v>93</v>
      </c>
      <c r="J54" s="18">
        <v>83.811</v>
      </c>
      <c r="K54" s="14">
        <f t="shared" si="0"/>
        <v>86.5677</v>
      </c>
      <c r="L54" s="7" t="s">
        <v>74</v>
      </c>
    </row>
    <row r="55" spans="1:12">
      <c r="A55" s="27" t="s">
        <v>117</v>
      </c>
      <c r="B55" s="11" t="s">
        <v>118</v>
      </c>
      <c r="C55" s="8"/>
      <c r="D55" s="8">
        <v>2</v>
      </c>
      <c r="E55" s="8"/>
      <c r="F55" s="8">
        <v>4</v>
      </c>
      <c r="G55" s="8"/>
      <c r="H55" s="8"/>
      <c r="I55" s="12">
        <f>80+C55+D55+E55+F55+G55+H55</f>
        <v>86</v>
      </c>
      <c r="J55" s="16">
        <v>86.8108108108108</v>
      </c>
      <c r="K55" s="17">
        <f t="shared" si="0"/>
        <v>86.5675675675676</v>
      </c>
      <c r="L55" s="7" t="s">
        <v>74</v>
      </c>
    </row>
    <row r="56" spans="1:12">
      <c r="A56" s="27" t="s">
        <v>119</v>
      </c>
      <c r="B56" s="11" t="s">
        <v>120</v>
      </c>
      <c r="C56" s="8"/>
      <c r="D56" s="8"/>
      <c r="E56" s="8"/>
      <c r="F56" s="8">
        <v>3</v>
      </c>
      <c r="G56" s="8"/>
      <c r="H56" s="8">
        <v>3</v>
      </c>
      <c r="I56" s="12">
        <f>80+C56+D56+E56+F56+G56+H56</f>
        <v>86</v>
      </c>
      <c r="J56" s="16">
        <v>86.7567567567568</v>
      </c>
      <c r="K56" s="17">
        <f t="shared" si="0"/>
        <v>86.5297297297298</v>
      </c>
      <c r="L56" s="7" t="s">
        <v>74</v>
      </c>
    </row>
    <row r="57" spans="1:12">
      <c r="A57" s="27" t="s">
        <v>121</v>
      </c>
      <c r="B57" s="11" t="s">
        <v>122</v>
      </c>
      <c r="C57" s="8"/>
      <c r="D57" s="8"/>
      <c r="E57" s="8"/>
      <c r="F57" s="8">
        <v>4</v>
      </c>
      <c r="G57" s="8"/>
      <c r="H57" s="8"/>
      <c r="I57" s="12">
        <f>80+C57+D57+E57+F57+G57+H57</f>
        <v>84</v>
      </c>
      <c r="J57" s="16">
        <v>87.5405405405405</v>
      </c>
      <c r="K57" s="17">
        <f t="shared" si="0"/>
        <v>86.4783783783784</v>
      </c>
      <c r="L57" s="7" t="s">
        <v>74</v>
      </c>
    </row>
    <row r="58" spans="1:12">
      <c r="A58" s="27" t="s">
        <v>123</v>
      </c>
      <c r="B58" s="11" t="s">
        <v>124</v>
      </c>
      <c r="C58" s="8"/>
      <c r="D58" s="8"/>
      <c r="E58" s="8"/>
      <c r="F58" s="8">
        <v>4</v>
      </c>
      <c r="G58" s="8"/>
      <c r="H58" s="8">
        <v>3</v>
      </c>
      <c r="I58" s="12">
        <f>80+C58+D58+E58+F58+G58+H58</f>
        <v>87</v>
      </c>
      <c r="J58" s="16">
        <v>86.2432432432432</v>
      </c>
      <c r="K58" s="17">
        <f t="shared" si="0"/>
        <v>86.4702702702702</v>
      </c>
      <c r="L58" s="7" t="s">
        <v>74</v>
      </c>
    </row>
    <row r="59" spans="1:12">
      <c r="A59" s="10" t="s">
        <v>125</v>
      </c>
      <c r="B59" s="10" t="s">
        <v>126</v>
      </c>
      <c r="C59" s="7">
        <v>1</v>
      </c>
      <c r="D59" s="7"/>
      <c r="E59" s="7"/>
      <c r="F59" s="7">
        <v>4</v>
      </c>
      <c r="G59" s="7">
        <v>1</v>
      </c>
      <c r="H59" s="7">
        <v>0</v>
      </c>
      <c r="I59" s="7">
        <f>80+C59+D59+E59+F59+G59+H59</f>
        <v>86</v>
      </c>
      <c r="J59" s="14">
        <v>86.6585365853659</v>
      </c>
      <c r="K59" s="14">
        <f t="shared" si="0"/>
        <v>86.4609756097561</v>
      </c>
      <c r="L59" s="7" t="s">
        <v>74</v>
      </c>
    </row>
    <row r="60" spans="1:12">
      <c r="A60" s="8" t="s">
        <v>127</v>
      </c>
      <c r="B60" s="8" t="s">
        <v>128</v>
      </c>
      <c r="C60" s="9">
        <v>1</v>
      </c>
      <c r="D60" s="9">
        <v>0</v>
      </c>
      <c r="E60" s="9">
        <v>0</v>
      </c>
      <c r="F60" s="10">
        <v>4</v>
      </c>
      <c r="G60" s="9">
        <v>0</v>
      </c>
      <c r="H60" s="9">
        <v>0</v>
      </c>
      <c r="I60" s="14">
        <f>C60+D60+E60+F60+G60+H60+80</f>
        <v>85</v>
      </c>
      <c r="J60" s="15">
        <v>87.027</v>
      </c>
      <c r="K60" s="14">
        <f t="shared" si="0"/>
        <v>86.4189</v>
      </c>
      <c r="L60" s="7" t="s">
        <v>74</v>
      </c>
    </row>
    <row r="61" spans="1:12">
      <c r="A61" s="8" t="s">
        <v>129</v>
      </c>
      <c r="B61" s="8" t="s">
        <v>130</v>
      </c>
      <c r="C61" s="9">
        <v>1.5</v>
      </c>
      <c r="D61" s="9">
        <v>3</v>
      </c>
      <c r="E61" s="9">
        <v>0</v>
      </c>
      <c r="F61" s="10">
        <v>4</v>
      </c>
      <c r="G61" s="9">
        <v>0</v>
      </c>
      <c r="H61" s="9">
        <v>0</v>
      </c>
      <c r="I61" s="14">
        <f>C61+D61+E61+F61+G61+H61+80</f>
        <v>88.5</v>
      </c>
      <c r="J61" s="18">
        <v>85.514</v>
      </c>
      <c r="K61" s="14">
        <f t="shared" si="0"/>
        <v>86.4098</v>
      </c>
      <c r="L61" s="7" t="s">
        <v>74</v>
      </c>
    </row>
    <row r="62" spans="1:12">
      <c r="A62" s="27" t="s">
        <v>131</v>
      </c>
      <c r="B62" s="11" t="s">
        <v>132</v>
      </c>
      <c r="C62" s="8">
        <v>1.5</v>
      </c>
      <c r="D62" s="8"/>
      <c r="E62" s="8"/>
      <c r="F62" s="8">
        <v>4</v>
      </c>
      <c r="G62" s="8"/>
      <c r="H62" s="8"/>
      <c r="I62" s="12">
        <f>80+C62+D62+E62+F62+G62+H62</f>
        <v>85.5</v>
      </c>
      <c r="J62" s="16">
        <v>86.7837837837838</v>
      </c>
      <c r="K62" s="17">
        <f t="shared" si="0"/>
        <v>86.3986486486487</v>
      </c>
      <c r="L62" s="7" t="s">
        <v>74</v>
      </c>
    </row>
    <row r="63" spans="1:12">
      <c r="A63" s="8" t="s">
        <v>133</v>
      </c>
      <c r="B63" s="8" t="s">
        <v>134</v>
      </c>
      <c r="C63" s="9">
        <v>1</v>
      </c>
      <c r="D63" s="9">
        <v>0</v>
      </c>
      <c r="E63" s="9">
        <v>0</v>
      </c>
      <c r="F63" s="10">
        <v>5</v>
      </c>
      <c r="G63" s="9">
        <v>0</v>
      </c>
      <c r="H63" s="9">
        <v>0</v>
      </c>
      <c r="I63" s="14">
        <f>C63+D63+E63+F63+G63+H63+80</f>
        <v>86</v>
      </c>
      <c r="J63" s="18">
        <v>86.324</v>
      </c>
      <c r="K63" s="14">
        <f t="shared" si="0"/>
        <v>86.2268</v>
      </c>
      <c r="L63" s="7" t="s">
        <v>74</v>
      </c>
    </row>
    <row r="64" spans="1:12">
      <c r="A64" s="8" t="s">
        <v>135</v>
      </c>
      <c r="B64" s="8" t="s">
        <v>136</v>
      </c>
      <c r="C64" s="9">
        <v>0</v>
      </c>
      <c r="D64" s="9">
        <v>0</v>
      </c>
      <c r="E64" s="9">
        <v>0</v>
      </c>
      <c r="F64" s="10">
        <v>4</v>
      </c>
      <c r="G64" s="9">
        <v>0</v>
      </c>
      <c r="H64" s="9">
        <v>0</v>
      </c>
      <c r="I64" s="14">
        <f>C64+D64+E64+F64+G64+H64+80</f>
        <v>84</v>
      </c>
      <c r="J64" s="18">
        <v>87.135</v>
      </c>
      <c r="K64" s="14">
        <f t="shared" si="0"/>
        <v>86.1945</v>
      </c>
      <c r="L64" s="7" t="s">
        <v>74</v>
      </c>
    </row>
    <row r="65" spans="1:12">
      <c r="A65" s="8" t="s">
        <v>137</v>
      </c>
      <c r="B65" s="8" t="s">
        <v>138</v>
      </c>
      <c r="C65" s="9">
        <v>1</v>
      </c>
      <c r="D65" s="9">
        <v>2</v>
      </c>
      <c r="E65" s="9">
        <v>0</v>
      </c>
      <c r="F65" s="10">
        <v>4</v>
      </c>
      <c r="G65" s="9">
        <v>0</v>
      </c>
      <c r="H65" s="9">
        <v>0</v>
      </c>
      <c r="I65" s="14">
        <f>C65+D65+E65+F65+G65+H65+80</f>
        <v>87</v>
      </c>
      <c r="J65" s="18">
        <v>85.838</v>
      </c>
      <c r="K65" s="14">
        <f t="shared" si="0"/>
        <v>86.1866</v>
      </c>
      <c r="L65" s="7" t="s">
        <v>74</v>
      </c>
    </row>
    <row r="66" spans="1:12">
      <c r="A66" s="10" t="s">
        <v>139</v>
      </c>
      <c r="B66" s="10" t="s">
        <v>140</v>
      </c>
      <c r="C66" s="7"/>
      <c r="D66" s="7">
        <v>2</v>
      </c>
      <c r="E66" s="7"/>
      <c r="F66" s="7">
        <v>5</v>
      </c>
      <c r="G66" s="7"/>
      <c r="H66" s="7"/>
      <c r="I66" s="7">
        <f>80+C66+D66+E66+F66+G66+H66</f>
        <v>87</v>
      </c>
      <c r="J66" s="14">
        <v>85.8139534883721</v>
      </c>
      <c r="K66" s="14">
        <f t="shared" si="0"/>
        <v>86.1697674418605</v>
      </c>
      <c r="L66" s="7" t="s">
        <v>74</v>
      </c>
    </row>
    <row r="67" spans="1:12">
      <c r="A67" s="10" t="s">
        <v>141</v>
      </c>
      <c r="B67" s="10" t="s">
        <v>142</v>
      </c>
      <c r="C67" s="7"/>
      <c r="D67" s="7">
        <v>2</v>
      </c>
      <c r="E67" s="7"/>
      <c r="F67" s="7">
        <v>4</v>
      </c>
      <c r="G67" s="7">
        <v>1</v>
      </c>
      <c r="H67" s="7">
        <v>3</v>
      </c>
      <c r="I67" s="7">
        <f>80+C67+D67+E67+F67+G67+H67</f>
        <v>90</v>
      </c>
      <c r="J67" s="14">
        <v>84.4736842105263</v>
      </c>
      <c r="K67" s="14">
        <f t="shared" si="0"/>
        <v>86.1315789473684</v>
      </c>
      <c r="L67" s="7" t="s">
        <v>74</v>
      </c>
    </row>
    <row r="68" spans="1:12">
      <c r="A68" s="27" t="s">
        <v>143</v>
      </c>
      <c r="B68" s="11" t="s">
        <v>144</v>
      </c>
      <c r="C68" s="8"/>
      <c r="D68" s="8"/>
      <c r="E68" s="8">
        <v>5</v>
      </c>
      <c r="F68" s="8">
        <v>4</v>
      </c>
      <c r="G68" s="8">
        <v>1</v>
      </c>
      <c r="H68" s="8"/>
      <c r="I68" s="12">
        <f>80+C68+D68+E68+F68+G68+H68</f>
        <v>90</v>
      </c>
      <c r="J68" s="16">
        <v>84.4054054054054</v>
      </c>
      <c r="K68" s="17">
        <f t="shared" si="0"/>
        <v>86.0837837837838</v>
      </c>
      <c r="L68" s="7" t="s">
        <v>74</v>
      </c>
    </row>
    <row r="69" spans="1:12">
      <c r="A69" s="10" t="s">
        <v>145</v>
      </c>
      <c r="B69" s="10" t="s">
        <v>146</v>
      </c>
      <c r="C69" s="7">
        <v>1</v>
      </c>
      <c r="D69" s="7">
        <v>3</v>
      </c>
      <c r="E69" s="7"/>
      <c r="F69" s="7">
        <v>4</v>
      </c>
      <c r="G69" s="7">
        <v>2</v>
      </c>
      <c r="H69" s="7">
        <v>3</v>
      </c>
      <c r="I69" s="7">
        <f>80+C69+D69+E69+F69+G69+H69</f>
        <v>93</v>
      </c>
      <c r="J69" s="14">
        <v>83.1111111111111</v>
      </c>
      <c r="K69" s="14">
        <f t="shared" ref="K69:K132" si="2">I69*0.3+J69*0.7</f>
        <v>86.0777777777778</v>
      </c>
      <c r="L69" s="7" t="s">
        <v>74</v>
      </c>
    </row>
    <row r="70" spans="1:12">
      <c r="A70" s="8" t="s">
        <v>147</v>
      </c>
      <c r="B70" s="8" t="s">
        <v>148</v>
      </c>
      <c r="C70" s="9">
        <v>0</v>
      </c>
      <c r="D70" s="9">
        <v>0</v>
      </c>
      <c r="E70" s="9">
        <v>5</v>
      </c>
      <c r="F70" s="10">
        <v>3</v>
      </c>
      <c r="G70" s="9">
        <v>0</v>
      </c>
      <c r="H70" s="9">
        <v>0</v>
      </c>
      <c r="I70" s="14">
        <f>C70+D70+E70+F70+G70+H70+80</f>
        <v>88</v>
      </c>
      <c r="J70" s="15">
        <v>85.135</v>
      </c>
      <c r="K70" s="14">
        <f t="shared" si="2"/>
        <v>85.9945</v>
      </c>
      <c r="L70" s="7" t="s">
        <v>74</v>
      </c>
    </row>
    <row r="71" spans="1:12">
      <c r="A71" s="10" t="s">
        <v>149</v>
      </c>
      <c r="B71" s="10" t="s">
        <v>150</v>
      </c>
      <c r="C71" s="7">
        <v>1.5</v>
      </c>
      <c r="D71" s="7">
        <v>3</v>
      </c>
      <c r="E71" s="7">
        <v>5</v>
      </c>
      <c r="F71" s="7">
        <v>4</v>
      </c>
      <c r="G71" s="7">
        <v>1</v>
      </c>
      <c r="H71" s="7"/>
      <c r="I71" s="7">
        <f>80+C71+D71+E71+F71+G71+H71</f>
        <v>94.5</v>
      </c>
      <c r="J71" s="14">
        <v>82.3333333333333</v>
      </c>
      <c r="K71" s="14">
        <f t="shared" si="2"/>
        <v>85.9833333333333</v>
      </c>
      <c r="L71" s="7" t="s">
        <v>74</v>
      </c>
    </row>
    <row r="72" spans="1:12">
      <c r="A72" s="8" t="s">
        <v>151</v>
      </c>
      <c r="B72" s="8" t="s">
        <v>152</v>
      </c>
      <c r="C72" s="9">
        <v>1.5</v>
      </c>
      <c r="D72" s="9">
        <v>0</v>
      </c>
      <c r="E72" s="9">
        <v>0</v>
      </c>
      <c r="F72" s="10">
        <v>4</v>
      </c>
      <c r="G72" s="9">
        <v>0</v>
      </c>
      <c r="H72" s="9">
        <v>0</v>
      </c>
      <c r="I72" s="14">
        <f>C72+D72+E72+F72+G72+H72+80</f>
        <v>85.5</v>
      </c>
      <c r="J72" s="15">
        <v>86.162</v>
      </c>
      <c r="K72" s="14">
        <f t="shared" si="2"/>
        <v>85.9634</v>
      </c>
      <c r="L72" s="7" t="s">
        <v>74</v>
      </c>
    </row>
    <row r="73" spans="1:12">
      <c r="A73" s="8" t="s">
        <v>153</v>
      </c>
      <c r="B73" s="8" t="s">
        <v>154</v>
      </c>
      <c r="C73" s="9">
        <v>0</v>
      </c>
      <c r="D73" s="9">
        <v>2</v>
      </c>
      <c r="E73" s="9">
        <v>0</v>
      </c>
      <c r="F73" s="10">
        <v>4</v>
      </c>
      <c r="G73" s="9">
        <v>1</v>
      </c>
      <c r="H73" s="9">
        <v>0</v>
      </c>
      <c r="I73" s="14">
        <f>C73+D73+E73+F73+G73+H73+80</f>
        <v>87</v>
      </c>
      <c r="J73" s="18">
        <v>85.459</v>
      </c>
      <c r="K73" s="14">
        <f t="shared" si="2"/>
        <v>85.9213</v>
      </c>
      <c r="L73" s="7" t="s">
        <v>74</v>
      </c>
    </row>
    <row r="74" spans="1:12">
      <c r="A74" s="10" t="s">
        <v>155</v>
      </c>
      <c r="B74" s="10" t="s">
        <v>156</v>
      </c>
      <c r="C74" s="7">
        <v>1.5</v>
      </c>
      <c r="D74" s="7">
        <v>2</v>
      </c>
      <c r="E74" s="7"/>
      <c r="F74" s="7">
        <v>4</v>
      </c>
      <c r="G74" s="7">
        <v>1</v>
      </c>
      <c r="H74" s="7"/>
      <c r="I74" s="7">
        <f>80+C74+D74+E74+F74+G74+H74</f>
        <v>88.5</v>
      </c>
      <c r="J74" s="14">
        <v>84.8085106382979</v>
      </c>
      <c r="K74" s="14">
        <f t="shared" si="2"/>
        <v>85.9159574468085</v>
      </c>
      <c r="L74" s="7" t="s">
        <v>74</v>
      </c>
    </row>
    <row r="75" spans="1:12">
      <c r="A75" s="8" t="s">
        <v>157</v>
      </c>
      <c r="B75" s="8" t="s">
        <v>158</v>
      </c>
      <c r="C75" s="9">
        <v>1.5</v>
      </c>
      <c r="D75" s="9">
        <v>2</v>
      </c>
      <c r="E75" s="9">
        <v>0</v>
      </c>
      <c r="F75" s="10">
        <v>4</v>
      </c>
      <c r="G75" s="9">
        <v>0</v>
      </c>
      <c r="H75" s="9">
        <v>0</v>
      </c>
      <c r="I75" s="14">
        <f>C75+D75+E75+F75+G75+H75+80</f>
        <v>87.5</v>
      </c>
      <c r="J75" s="19">
        <v>85.216</v>
      </c>
      <c r="K75" s="14">
        <f t="shared" si="2"/>
        <v>85.9012</v>
      </c>
      <c r="L75" s="7" t="s">
        <v>74</v>
      </c>
    </row>
    <row r="76" spans="1:12">
      <c r="A76" s="10" t="s">
        <v>159</v>
      </c>
      <c r="B76" s="10" t="s">
        <v>160</v>
      </c>
      <c r="C76" s="7"/>
      <c r="D76" s="7">
        <v>2</v>
      </c>
      <c r="E76" s="7"/>
      <c r="F76" s="7">
        <v>5</v>
      </c>
      <c r="G76" s="7"/>
      <c r="H76" s="7">
        <v>3</v>
      </c>
      <c r="I76" s="7">
        <f>80+C76+D76+E76+F76+G76+H76</f>
        <v>90</v>
      </c>
      <c r="J76" s="14">
        <v>83.9302325581395</v>
      </c>
      <c r="K76" s="14">
        <f t="shared" si="2"/>
        <v>85.7511627906976</v>
      </c>
      <c r="L76" s="7" t="s">
        <v>74</v>
      </c>
    </row>
    <row r="77" spans="1:12">
      <c r="A77" s="8" t="s">
        <v>161</v>
      </c>
      <c r="B77" s="8" t="s">
        <v>162</v>
      </c>
      <c r="C77" s="9">
        <v>1.5</v>
      </c>
      <c r="D77" s="9">
        <v>0</v>
      </c>
      <c r="E77" s="9">
        <v>0</v>
      </c>
      <c r="F77" s="10">
        <v>5</v>
      </c>
      <c r="G77" s="9">
        <v>1</v>
      </c>
      <c r="H77" s="9">
        <v>0</v>
      </c>
      <c r="I77" s="14">
        <f>C77+D77+E77+F77+G77+H77+80</f>
        <v>87.5</v>
      </c>
      <c r="J77" s="18">
        <v>84.919</v>
      </c>
      <c r="K77" s="14">
        <f t="shared" si="2"/>
        <v>85.6933</v>
      </c>
      <c r="L77" s="7" t="s">
        <v>74</v>
      </c>
    </row>
    <row r="78" spans="1:12">
      <c r="A78" s="8" t="s">
        <v>163</v>
      </c>
      <c r="B78" s="8" t="s">
        <v>164</v>
      </c>
      <c r="C78" s="9">
        <v>0</v>
      </c>
      <c r="D78" s="9">
        <v>0</v>
      </c>
      <c r="E78" s="9">
        <v>0</v>
      </c>
      <c r="F78" s="10">
        <v>4</v>
      </c>
      <c r="G78" s="9">
        <v>0</v>
      </c>
      <c r="H78" s="9">
        <v>0</v>
      </c>
      <c r="I78" s="14">
        <f>C78+D78+E78+F78+G78+H78+80</f>
        <v>84</v>
      </c>
      <c r="J78" s="18">
        <v>86.27</v>
      </c>
      <c r="K78" s="14">
        <f t="shared" si="2"/>
        <v>85.589</v>
      </c>
      <c r="L78" s="7" t="s">
        <v>74</v>
      </c>
    </row>
    <row r="79" spans="1:12">
      <c r="A79" s="27" t="s">
        <v>165</v>
      </c>
      <c r="B79" s="11" t="s">
        <v>166</v>
      </c>
      <c r="C79" s="8"/>
      <c r="D79" s="8">
        <v>2</v>
      </c>
      <c r="E79" s="8"/>
      <c r="F79" s="8">
        <v>4</v>
      </c>
      <c r="G79" s="8"/>
      <c r="H79" s="8"/>
      <c r="I79" s="12">
        <f>80+C79+D79+E79+F79+G79+H79</f>
        <v>86</v>
      </c>
      <c r="J79" s="16">
        <v>85.3513513513514</v>
      </c>
      <c r="K79" s="17">
        <f t="shared" si="2"/>
        <v>85.545945945946</v>
      </c>
      <c r="L79" s="7" t="s">
        <v>74</v>
      </c>
    </row>
    <row r="80" spans="1:12">
      <c r="A80" s="8" t="s">
        <v>167</v>
      </c>
      <c r="B80" s="8" t="s">
        <v>168</v>
      </c>
      <c r="C80" s="9">
        <v>1</v>
      </c>
      <c r="D80" s="9">
        <v>0</v>
      </c>
      <c r="E80" s="9">
        <v>0</v>
      </c>
      <c r="F80" s="10">
        <v>4</v>
      </c>
      <c r="G80" s="9">
        <v>0</v>
      </c>
      <c r="H80" s="9">
        <v>0</v>
      </c>
      <c r="I80" s="14">
        <f>C80+D80+E80+F80+G80+H80+80</f>
        <v>85</v>
      </c>
      <c r="J80" s="15">
        <v>85.676</v>
      </c>
      <c r="K80" s="14">
        <f t="shared" si="2"/>
        <v>85.4732</v>
      </c>
      <c r="L80" s="7" t="s">
        <v>74</v>
      </c>
    </row>
    <row r="81" spans="1:12">
      <c r="A81" s="27" t="s">
        <v>169</v>
      </c>
      <c r="B81" s="11" t="s">
        <v>170</v>
      </c>
      <c r="C81" s="8"/>
      <c r="D81" s="8"/>
      <c r="E81" s="8"/>
      <c r="F81" s="8">
        <v>4</v>
      </c>
      <c r="G81" s="8">
        <v>1</v>
      </c>
      <c r="H81" s="8"/>
      <c r="I81" s="12">
        <f>80+C81+D81+E81+F81+G81+H81</f>
        <v>85</v>
      </c>
      <c r="J81" s="16">
        <v>85.4324324324324</v>
      </c>
      <c r="K81" s="17">
        <f t="shared" si="2"/>
        <v>85.3027027027027</v>
      </c>
      <c r="L81" s="7" t="s">
        <v>74</v>
      </c>
    </row>
    <row r="82" spans="1:12">
      <c r="A82" s="27" t="s">
        <v>171</v>
      </c>
      <c r="B82" s="11" t="s">
        <v>172</v>
      </c>
      <c r="C82" s="8"/>
      <c r="D82" s="8"/>
      <c r="E82" s="8">
        <v>5</v>
      </c>
      <c r="F82" s="8">
        <v>4</v>
      </c>
      <c r="G82" s="8">
        <v>1</v>
      </c>
      <c r="H82" s="8"/>
      <c r="I82" s="12">
        <f>80+C82+D82+E82+F82+G82+H82</f>
        <v>90</v>
      </c>
      <c r="J82" s="16">
        <v>83.054054054054</v>
      </c>
      <c r="K82" s="17">
        <f t="shared" si="2"/>
        <v>85.1378378378378</v>
      </c>
      <c r="L82" s="7" t="s">
        <v>74</v>
      </c>
    </row>
    <row r="83" spans="1:12">
      <c r="A83" s="8" t="s">
        <v>173</v>
      </c>
      <c r="B83" s="8" t="s">
        <v>174</v>
      </c>
      <c r="C83" s="9">
        <v>1</v>
      </c>
      <c r="D83" s="9">
        <v>0</v>
      </c>
      <c r="E83" s="9">
        <v>0</v>
      </c>
      <c r="F83" s="10">
        <v>3</v>
      </c>
      <c r="G83" s="9">
        <v>0</v>
      </c>
      <c r="H83" s="9">
        <v>0</v>
      </c>
      <c r="I83" s="14">
        <f>C83+D83+E83+F83+G83+H83+80</f>
        <v>84</v>
      </c>
      <c r="J83" s="18">
        <v>85.486</v>
      </c>
      <c r="K83" s="14">
        <f t="shared" si="2"/>
        <v>85.0402</v>
      </c>
      <c r="L83" s="7" t="s">
        <v>74</v>
      </c>
    </row>
    <row r="84" spans="1:12">
      <c r="A84" s="10" t="s">
        <v>175</v>
      </c>
      <c r="B84" s="10" t="s">
        <v>176</v>
      </c>
      <c r="C84" s="7">
        <v>1</v>
      </c>
      <c r="D84" s="7"/>
      <c r="E84" s="7"/>
      <c r="F84" s="7">
        <v>4</v>
      </c>
      <c r="G84" s="7">
        <v>1</v>
      </c>
      <c r="H84" s="7"/>
      <c r="I84" s="7">
        <f>80+C84+D84+E84+F84+G84+H84</f>
        <v>86</v>
      </c>
      <c r="J84" s="14">
        <v>84.609756097561</v>
      </c>
      <c r="K84" s="14">
        <f t="shared" si="2"/>
        <v>85.0268292682927</v>
      </c>
      <c r="L84" s="7" t="s">
        <v>74</v>
      </c>
    </row>
    <row r="85" spans="1:12">
      <c r="A85" s="8" t="s">
        <v>177</v>
      </c>
      <c r="B85" s="8" t="s">
        <v>178</v>
      </c>
      <c r="C85" s="9">
        <v>1</v>
      </c>
      <c r="D85" s="9">
        <v>2</v>
      </c>
      <c r="E85" s="9">
        <v>0</v>
      </c>
      <c r="F85" s="10">
        <v>4</v>
      </c>
      <c r="G85" s="9">
        <v>0</v>
      </c>
      <c r="H85" s="9">
        <v>0</v>
      </c>
      <c r="I85" s="14">
        <f>C85+D85+E85+F85+G85+H85+80</f>
        <v>87</v>
      </c>
      <c r="J85" s="19">
        <v>83.946</v>
      </c>
      <c r="K85" s="14">
        <f t="shared" si="2"/>
        <v>84.8622</v>
      </c>
      <c r="L85" s="7" t="s">
        <v>74</v>
      </c>
    </row>
    <row r="86" spans="1:12">
      <c r="A86" s="10" t="s">
        <v>179</v>
      </c>
      <c r="B86" s="10" t="s">
        <v>180</v>
      </c>
      <c r="C86" s="7"/>
      <c r="D86" s="7"/>
      <c r="E86" s="7">
        <v>5</v>
      </c>
      <c r="F86" s="7">
        <v>4</v>
      </c>
      <c r="G86" s="7"/>
      <c r="H86" s="7"/>
      <c r="I86" s="7">
        <f>80+C86+D86+E86+F86+G86+H86</f>
        <v>89</v>
      </c>
      <c r="J86" s="14">
        <v>83.0454545454545</v>
      </c>
      <c r="K86" s="14">
        <f t="shared" si="2"/>
        <v>84.8318181818181</v>
      </c>
      <c r="L86" s="7" t="s">
        <v>74</v>
      </c>
    </row>
    <row r="87" spans="1:12">
      <c r="A87" s="27" t="s">
        <v>181</v>
      </c>
      <c r="B87" s="11" t="s">
        <v>182</v>
      </c>
      <c r="C87" s="8"/>
      <c r="D87" s="8"/>
      <c r="E87" s="8"/>
      <c r="F87" s="8">
        <v>5</v>
      </c>
      <c r="G87" s="8">
        <v>1</v>
      </c>
      <c r="H87" s="8">
        <v>3</v>
      </c>
      <c r="I87" s="12">
        <f>80+C87+D87+E87+F87+G87+H87</f>
        <v>89</v>
      </c>
      <c r="J87" s="20">
        <v>83</v>
      </c>
      <c r="K87" s="21">
        <f t="shared" si="2"/>
        <v>84.8</v>
      </c>
      <c r="L87" s="7" t="s">
        <v>74</v>
      </c>
    </row>
    <row r="88" spans="1:12">
      <c r="A88" s="8" t="s">
        <v>183</v>
      </c>
      <c r="B88" s="8" t="s">
        <v>184</v>
      </c>
      <c r="C88" s="7">
        <v>0</v>
      </c>
      <c r="D88" s="7">
        <v>3</v>
      </c>
      <c r="E88" s="7">
        <v>0</v>
      </c>
      <c r="F88" s="10">
        <v>3</v>
      </c>
      <c r="G88" s="7">
        <v>1</v>
      </c>
      <c r="H88" s="7">
        <v>0</v>
      </c>
      <c r="I88" s="14">
        <f>C88+D88+E88+F88+G88+H88+80</f>
        <v>87</v>
      </c>
      <c r="J88" s="22">
        <v>83.838</v>
      </c>
      <c r="K88" s="14">
        <f t="shared" si="2"/>
        <v>84.7866</v>
      </c>
      <c r="L88" s="7" t="s">
        <v>74</v>
      </c>
    </row>
    <row r="89" spans="1:12">
      <c r="A89" s="10" t="s">
        <v>185</v>
      </c>
      <c r="B89" s="10" t="s">
        <v>186</v>
      </c>
      <c r="C89" s="7">
        <v>1</v>
      </c>
      <c r="D89" s="7">
        <v>5</v>
      </c>
      <c r="E89" s="7"/>
      <c r="F89" s="7">
        <v>4</v>
      </c>
      <c r="G89" s="7">
        <v>2</v>
      </c>
      <c r="H89" s="7"/>
      <c r="I89" s="7">
        <f>80+C89+D89+E89+F89+G89+H89</f>
        <v>92</v>
      </c>
      <c r="J89" s="14">
        <v>81.5897435897436</v>
      </c>
      <c r="K89" s="14">
        <f t="shared" si="2"/>
        <v>84.7128205128205</v>
      </c>
      <c r="L89" s="7" t="s">
        <v>74</v>
      </c>
    </row>
    <row r="90" spans="1:12">
      <c r="A90" s="8" t="s">
        <v>187</v>
      </c>
      <c r="B90" s="8" t="s">
        <v>188</v>
      </c>
      <c r="C90" s="9">
        <v>0</v>
      </c>
      <c r="D90" s="9">
        <v>2</v>
      </c>
      <c r="E90" s="9">
        <v>0</v>
      </c>
      <c r="F90" s="10">
        <v>3</v>
      </c>
      <c r="G90" s="9">
        <v>0</v>
      </c>
      <c r="H90" s="9">
        <v>0</v>
      </c>
      <c r="I90" s="14">
        <f>C90+D90+E90+F90+G90+H90+80</f>
        <v>85</v>
      </c>
      <c r="J90" s="19">
        <v>84.432</v>
      </c>
      <c r="K90" s="14">
        <f t="shared" si="2"/>
        <v>84.6024</v>
      </c>
      <c r="L90" s="7" t="s">
        <v>74</v>
      </c>
    </row>
    <row r="91" spans="1:12">
      <c r="A91" s="10" t="s">
        <v>189</v>
      </c>
      <c r="B91" s="10" t="s">
        <v>190</v>
      </c>
      <c r="C91" s="7">
        <v>1</v>
      </c>
      <c r="D91" s="7"/>
      <c r="E91" s="7"/>
      <c r="F91" s="7">
        <v>4</v>
      </c>
      <c r="G91" s="7">
        <v>1</v>
      </c>
      <c r="H91" s="7">
        <v>3</v>
      </c>
      <c r="I91" s="7">
        <f t="shared" ref="I91:I105" si="3">80+C91+D91+E91+F91+G91+H91</f>
        <v>89</v>
      </c>
      <c r="J91" s="14">
        <v>82.7142857142857</v>
      </c>
      <c r="K91" s="14">
        <f t="shared" si="2"/>
        <v>84.6</v>
      </c>
      <c r="L91" s="7" t="s">
        <v>74</v>
      </c>
    </row>
    <row r="92" spans="1:12">
      <c r="A92" s="27" t="s">
        <v>191</v>
      </c>
      <c r="B92" s="11" t="s">
        <v>192</v>
      </c>
      <c r="C92" s="8"/>
      <c r="D92" s="8"/>
      <c r="E92" s="8"/>
      <c r="F92" s="8">
        <v>3</v>
      </c>
      <c r="G92" s="8"/>
      <c r="H92" s="8"/>
      <c r="I92" s="12">
        <f t="shared" si="3"/>
        <v>83</v>
      </c>
      <c r="J92" s="20">
        <v>85.2162162162162</v>
      </c>
      <c r="K92" s="21">
        <f t="shared" si="2"/>
        <v>84.5513513513513</v>
      </c>
      <c r="L92" s="7" t="s">
        <v>74</v>
      </c>
    </row>
    <row r="93" spans="1:12">
      <c r="A93" s="27" t="s">
        <v>193</v>
      </c>
      <c r="B93" s="11" t="s">
        <v>194</v>
      </c>
      <c r="C93" s="8"/>
      <c r="D93" s="8"/>
      <c r="E93" s="8"/>
      <c r="F93" s="8">
        <v>4</v>
      </c>
      <c r="G93" s="8"/>
      <c r="H93" s="8"/>
      <c r="I93" s="12">
        <f t="shared" si="3"/>
        <v>84</v>
      </c>
      <c r="J93" s="20">
        <v>84.7837837837838</v>
      </c>
      <c r="K93" s="21">
        <f t="shared" si="2"/>
        <v>84.5486486486487</v>
      </c>
      <c r="L93" s="7" t="s">
        <v>74</v>
      </c>
    </row>
    <row r="94" spans="1:12">
      <c r="A94" s="27" t="s">
        <v>195</v>
      </c>
      <c r="B94" s="11" t="s">
        <v>196</v>
      </c>
      <c r="C94" s="8"/>
      <c r="D94" s="8"/>
      <c r="E94" s="8"/>
      <c r="F94" s="8">
        <v>3</v>
      </c>
      <c r="G94" s="8"/>
      <c r="H94" s="8"/>
      <c r="I94" s="12">
        <f t="shared" si="3"/>
        <v>83</v>
      </c>
      <c r="J94" s="20">
        <v>85.1621621621622</v>
      </c>
      <c r="K94" s="21">
        <f t="shared" si="2"/>
        <v>84.5135135135135</v>
      </c>
      <c r="L94" s="7" t="s">
        <v>74</v>
      </c>
    </row>
    <row r="95" spans="1:12">
      <c r="A95" s="10" t="s">
        <v>197</v>
      </c>
      <c r="B95" s="10" t="s">
        <v>198</v>
      </c>
      <c r="C95" s="7"/>
      <c r="D95" s="7">
        <v>2</v>
      </c>
      <c r="E95" s="7"/>
      <c r="F95" s="7">
        <v>3</v>
      </c>
      <c r="G95" s="7"/>
      <c r="H95" s="7">
        <v>1</v>
      </c>
      <c r="I95" s="7">
        <f t="shared" si="3"/>
        <v>86</v>
      </c>
      <c r="J95" s="14">
        <v>83.7727272727</v>
      </c>
      <c r="K95" s="14">
        <f t="shared" si="2"/>
        <v>84.44090909089</v>
      </c>
      <c r="L95" s="7" t="s">
        <v>74</v>
      </c>
    </row>
    <row r="96" spans="1:12">
      <c r="A96" s="27" t="s">
        <v>199</v>
      </c>
      <c r="B96" s="11" t="s">
        <v>200</v>
      </c>
      <c r="C96" s="8"/>
      <c r="D96" s="8"/>
      <c r="E96" s="8"/>
      <c r="F96" s="8">
        <v>3</v>
      </c>
      <c r="G96" s="8"/>
      <c r="H96" s="8"/>
      <c r="I96" s="12">
        <f t="shared" si="3"/>
        <v>83</v>
      </c>
      <c r="J96" s="20">
        <v>84.972972972973</v>
      </c>
      <c r="K96" s="21">
        <f t="shared" si="2"/>
        <v>84.3810810810811</v>
      </c>
      <c r="L96" s="7" t="s">
        <v>74</v>
      </c>
    </row>
    <row r="97" spans="1:12">
      <c r="A97" s="10" t="s">
        <v>201</v>
      </c>
      <c r="B97" s="10" t="s">
        <v>202</v>
      </c>
      <c r="C97" s="7">
        <v>1</v>
      </c>
      <c r="D97" s="7"/>
      <c r="E97" s="7"/>
      <c r="F97" s="7">
        <v>5</v>
      </c>
      <c r="G97" s="7"/>
      <c r="H97" s="7"/>
      <c r="I97" s="7">
        <f t="shared" si="3"/>
        <v>86</v>
      </c>
      <c r="J97" s="14">
        <v>83.6444444444444</v>
      </c>
      <c r="K97" s="14">
        <f t="shared" si="2"/>
        <v>84.3511111111111</v>
      </c>
      <c r="L97" s="7" t="s">
        <v>74</v>
      </c>
    </row>
    <row r="98" spans="1:12">
      <c r="A98" s="10" t="s">
        <v>203</v>
      </c>
      <c r="B98" s="10" t="s">
        <v>204</v>
      </c>
      <c r="C98" s="7">
        <v>1.5</v>
      </c>
      <c r="D98" s="7"/>
      <c r="E98" s="7"/>
      <c r="F98" s="7">
        <v>4</v>
      </c>
      <c r="G98" s="7"/>
      <c r="H98" s="7"/>
      <c r="I98" s="7">
        <f t="shared" si="3"/>
        <v>85.5</v>
      </c>
      <c r="J98" s="23">
        <v>83.8444444444444</v>
      </c>
      <c r="K98" s="14">
        <f t="shared" si="2"/>
        <v>84.3411111111111</v>
      </c>
      <c r="L98" s="7" t="s">
        <v>74</v>
      </c>
    </row>
    <row r="99" spans="1:12">
      <c r="A99" s="10" t="s">
        <v>205</v>
      </c>
      <c r="B99" s="10" t="s">
        <v>206</v>
      </c>
      <c r="C99" s="7">
        <v>1.5</v>
      </c>
      <c r="D99" s="7"/>
      <c r="E99" s="7"/>
      <c r="F99" s="7">
        <v>4</v>
      </c>
      <c r="G99" s="7"/>
      <c r="H99" s="7"/>
      <c r="I99" s="7">
        <f t="shared" si="3"/>
        <v>85.5</v>
      </c>
      <c r="J99" s="23">
        <v>83.7906976744186</v>
      </c>
      <c r="K99" s="14">
        <f t="shared" si="2"/>
        <v>84.303488372093</v>
      </c>
      <c r="L99" s="7" t="s">
        <v>74</v>
      </c>
    </row>
    <row r="100" spans="1:12">
      <c r="A100" s="10" t="s">
        <v>207</v>
      </c>
      <c r="B100" s="10" t="s">
        <v>208</v>
      </c>
      <c r="C100" s="7"/>
      <c r="D100" s="7">
        <v>3</v>
      </c>
      <c r="E100" s="7"/>
      <c r="F100" s="7">
        <v>5</v>
      </c>
      <c r="G100" s="7">
        <v>1</v>
      </c>
      <c r="H100" s="7">
        <v>3</v>
      </c>
      <c r="I100" s="7">
        <f t="shared" si="3"/>
        <v>92</v>
      </c>
      <c r="J100" s="23">
        <v>80.8837209302326</v>
      </c>
      <c r="K100" s="14">
        <f t="shared" si="2"/>
        <v>84.2186046511628</v>
      </c>
      <c r="L100" s="7" t="s">
        <v>74</v>
      </c>
    </row>
    <row r="101" spans="1:12">
      <c r="A101" s="27" t="s">
        <v>209</v>
      </c>
      <c r="B101" s="11" t="s">
        <v>210</v>
      </c>
      <c r="C101" s="8"/>
      <c r="D101" s="8"/>
      <c r="E101" s="8"/>
      <c r="F101" s="8">
        <v>3</v>
      </c>
      <c r="G101" s="8"/>
      <c r="H101" s="8"/>
      <c r="I101" s="12">
        <f t="shared" si="3"/>
        <v>83</v>
      </c>
      <c r="J101" s="24">
        <v>84.7297297297297</v>
      </c>
      <c r="K101" s="21">
        <f t="shared" si="2"/>
        <v>84.2108108108108</v>
      </c>
      <c r="L101" s="7" t="s">
        <v>74</v>
      </c>
    </row>
    <row r="102" spans="1:12">
      <c r="A102" s="10" t="s">
        <v>211</v>
      </c>
      <c r="B102" s="10" t="s">
        <v>212</v>
      </c>
      <c r="C102" s="7"/>
      <c r="D102" s="7"/>
      <c r="E102" s="7"/>
      <c r="F102" s="7">
        <v>4</v>
      </c>
      <c r="G102" s="7"/>
      <c r="H102" s="7"/>
      <c r="I102" s="7">
        <f t="shared" si="3"/>
        <v>84</v>
      </c>
      <c r="J102" s="23">
        <v>84.2045454545455</v>
      </c>
      <c r="K102" s="14">
        <f t="shared" si="2"/>
        <v>84.1431818181818</v>
      </c>
      <c r="L102" s="7" t="s">
        <v>74</v>
      </c>
    </row>
    <row r="103" spans="1:12">
      <c r="A103" s="10" t="s">
        <v>213</v>
      </c>
      <c r="B103" s="10" t="s">
        <v>214</v>
      </c>
      <c r="C103" s="7">
        <v>1</v>
      </c>
      <c r="D103" s="7">
        <v>2</v>
      </c>
      <c r="E103" s="7"/>
      <c r="F103" s="7">
        <v>4</v>
      </c>
      <c r="G103" s="7">
        <v>1</v>
      </c>
      <c r="H103" s="7"/>
      <c r="I103" s="7">
        <f t="shared" si="3"/>
        <v>88</v>
      </c>
      <c r="J103" s="23">
        <v>82.4318181818182</v>
      </c>
      <c r="K103" s="14">
        <f t="shared" si="2"/>
        <v>84.1022727272727</v>
      </c>
      <c r="L103" s="7" t="s">
        <v>74</v>
      </c>
    </row>
    <row r="104" spans="1:12">
      <c r="A104" s="10" t="s">
        <v>215</v>
      </c>
      <c r="B104" s="10" t="s">
        <v>216</v>
      </c>
      <c r="C104" s="7"/>
      <c r="D104" s="7"/>
      <c r="E104" s="7"/>
      <c r="F104" s="7">
        <v>3</v>
      </c>
      <c r="G104" s="7"/>
      <c r="H104" s="7">
        <v>3</v>
      </c>
      <c r="I104" s="7">
        <f t="shared" si="3"/>
        <v>86</v>
      </c>
      <c r="J104" s="23">
        <v>83.2790697674419</v>
      </c>
      <c r="K104" s="14">
        <f t="shared" si="2"/>
        <v>84.0953488372093</v>
      </c>
      <c r="L104" s="7" t="s">
        <v>74</v>
      </c>
    </row>
    <row r="105" spans="1:12">
      <c r="A105" s="10" t="s">
        <v>217</v>
      </c>
      <c r="B105" s="10" t="s">
        <v>218</v>
      </c>
      <c r="C105" s="7">
        <v>1.5</v>
      </c>
      <c r="D105" s="7"/>
      <c r="E105" s="7"/>
      <c r="F105" s="7">
        <v>4</v>
      </c>
      <c r="G105" s="7"/>
      <c r="H105" s="7">
        <v>1</v>
      </c>
      <c r="I105" s="7">
        <f t="shared" si="3"/>
        <v>86.5</v>
      </c>
      <c r="J105" s="23">
        <v>83.0238095238095</v>
      </c>
      <c r="K105" s="14">
        <f t="shared" si="2"/>
        <v>84.0666666666666</v>
      </c>
      <c r="L105" s="7" t="s">
        <v>74</v>
      </c>
    </row>
    <row r="106" spans="1:12">
      <c r="A106" s="8" t="s">
        <v>219</v>
      </c>
      <c r="B106" s="8" t="s">
        <v>220</v>
      </c>
      <c r="C106" s="9">
        <v>0</v>
      </c>
      <c r="D106" s="9">
        <v>0</v>
      </c>
      <c r="E106" s="9">
        <v>0</v>
      </c>
      <c r="F106" s="10">
        <v>5</v>
      </c>
      <c r="G106" s="9">
        <v>0</v>
      </c>
      <c r="H106" s="9">
        <v>0</v>
      </c>
      <c r="I106" s="14">
        <f>C106+D106+E106+F106+G106+H106+80</f>
        <v>85</v>
      </c>
      <c r="J106" s="25">
        <v>83.568</v>
      </c>
      <c r="K106" s="14">
        <f t="shared" si="2"/>
        <v>83.9976</v>
      </c>
      <c r="L106" s="7" t="s">
        <v>74</v>
      </c>
    </row>
    <row r="107" spans="1:12">
      <c r="A107" s="27" t="s">
        <v>221</v>
      </c>
      <c r="B107" s="11" t="s">
        <v>222</v>
      </c>
      <c r="C107" s="8"/>
      <c r="D107" s="8"/>
      <c r="E107" s="8"/>
      <c r="F107" s="8">
        <v>4</v>
      </c>
      <c r="G107" s="8"/>
      <c r="H107" s="8"/>
      <c r="I107" s="12">
        <f>80+C107+D107+E107+F107+G107+H107</f>
        <v>84</v>
      </c>
      <c r="J107" s="24">
        <v>83.972972972973</v>
      </c>
      <c r="K107" s="21">
        <f t="shared" si="2"/>
        <v>83.9810810810811</v>
      </c>
      <c r="L107" s="7" t="s">
        <v>74</v>
      </c>
    </row>
    <row r="108" spans="1:12">
      <c r="A108" s="10" t="s">
        <v>223</v>
      </c>
      <c r="B108" s="10" t="s">
        <v>224</v>
      </c>
      <c r="C108" s="7">
        <v>1</v>
      </c>
      <c r="D108" s="7">
        <v>2</v>
      </c>
      <c r="E108" s="7"/>
      <c r="F108" s="7">
        <v>5</v>
      </c>
      <c r="G108" s="7"/>
      <c r="H108" s="7"/>
      <c r="I108" s="7">
        <f>80+C108+D108+E108+F108+G108+H108</f>
        <v>88</v>
      </c>
      <c r="J108" s="23">
        <v>82.2340425531915</v>
      </c>
      <c r="K108" s="14">
        <f t="shared" si="2"/>
        <v>83.963829787234</v>
      </c>
      <c r="L108" s="7" t="s">
        <v>74</v>
      </c>
    </row>
    <row r="109" spans="1:12">
      <c r="A109" s="10" t="s">
        <v>225</v>
      </c>
      <c r="B109" s="10" t="s">
        <v>226</v>
      </c>
      <c r="C109" s="7">
        <v>1.5</v>
      </c>
      <c r="D109" s="7"/>
      <c r="E109" s="7"/>
      <c r="F109" s="7">
        <v>4</v>
      </c>
      <c r="G109" s="7"/>
      <c r="H109" s="7"/>
      <c r="I109" s="7">
        <f>80+C109+D109+E109+F109+G109+H109</f>
        <v>85.5</v>
      </c>
      <c r="J109" s="23">
        <v>83.2558139534884</v>
      </c>
      <c r="K109" s="14">
        <f t="shared" si="2"/>
        <v>83.9290697674419</v>
      </c>
      <c r="L109" s="7" t="s">
        <v>74</v>
      </c>
    </row>
    <row r="110" spans="1:12">
      <c r="A110" s="10" t="s">
        <v>227</v>
      </c>
      <c r="B110" s="10" t="s">
        <v>228</v>
      </c>
      <c r="C110" s="7"/>
      <c r="D110" s="7">
        <v>2</v>
      </c>
      <c r="E110" s="7"/>
      <c r="F110" s="7">
        <v>4</v>
      </c>
      <c r="G110" s="7"/>
      <c r="H110" s="7">
        <v>3</v>
      </c>
      <c r="I110" s="7">
        <f>80+C110+D110+E110+F110+G110+H110</f>
        <v>89</v>
      </c>
      <c r="J110" s="23">
        <v>81.7045454545455</v>
      </c>
      <c r="K110" s="14">
        <f t="shared" si="2"/>
        <v>83.8931818181818</v>
      </c>
      <c r="L110" s="7" t="s">
        <v>74</v>
      </c>
    </row>
    <row r="111" spans="1:12">
      <c r="A111" s="8" t="s">
        <v>229</v>
      </c>
      <c r="B111" s="8" t="s">
        <v>230</v>
      </c>
      <c r="C111" s="9">
        <v>0</v>
      </c>
      <c r="D111" s="9">
        <v>0</v>
      </c>
      <c r="E111" s="9">
        <v>0</v>
      </c>
      <c r="F111" s="10">
        <v>4</v>
      </c>
      <c r="G111" s="9">
        <v>0</v>
      </c>
      <c r="H111" s="9">
        <v>0</v>
      </c>
      <c r="I111" s="14">
        <f>C111+D111+E111+F111+G111+H111+80</f>
        <v>84</v>
      </c>
      <c r="J111" s="25">
        <v>83.649</v>
      </c>
      <c r="K111" s="14">
        <f t="shared" si="2"/>
        <v>83.7543</v>
      </c>
      <c r="L111" s="7" t="s">
        <v>74</v>
      </c>
    </row>
    <row r="112" spans="1:12">
      <c r="A112" s="10" t="s">
        <v>231</v>
      </c>
      <c r="B112" s="10" t="s">
        <v>232</v>
      </c>
      <c r="C112" s="7"/>
      <c r="D112" s="7"/>
      <c r="E112" s="7"/>
      <c r="F112" s="7">
        <v>4</v>
      </c>
      <c r="G112" s="7"/>
      <c r="H112" s="7">
        <v>1</v>
      </c>
      <c r="I112" s="7">
        <f>80+C112+D112+E112+F112+G112+H112</f>
        <v>85</v>
      </c>
      <c r="J112" s="23">
        <v>83.2093023255814</v>
      </c>
      <c r="K112" s="14">
        <f t="shared" si="2"/>
        <v>83.746511627907</v>
      </c>
      <c r="L112" s="7" t="s">
        <v>74</v>
      </c>
    </row>
    <row r="113" spans="1:12">
      <c r="A113" s="10" t="s">
        <v>233</v>
      </c>
      <c r="B113" s="10" t="s">
        <v>234</v>
      </c>
      <c r="C113" s="7"/>
      <c r="D113" s="7"/>
      <c r="E113" s="7"/>
      <c r="F113" s="7">
        <v>3</v>
      </c>
      <c r="G113" s="7">
        <v>1</v>
      </c>
      <c r="H113" s="7"/>
      <c r="I113" s="7">
        <f>80+C113+D113+E113+F113+G113+H113</f>
        <v>84</v>
      </c>
      <c r="J113" s="14">
        <v>83.5348837209302</v>
      </c>
      <c r="K113" s="14">
        <f t="shared" si="2"/>
        <v>83.6744186046511</v>
      </c>
      <c r="L113" s="9" t="s">
        <v>74</v>
      </c>
    </row>
    <row r="114" spans="1:12">
      <c r="A114" s="10" t="s">
        <v>235</v>
      </c>
      <c r="B114" s="10" t="s">
        <v>236</v>
      </c>
      <c r="C114" s="7">
        <v>1.5</v>
      </c>
      <c r="D114" s="7"/>
      <c r="E114" s="7"/>
      <c r="F114" s="7">
        <v>4</v>
      </c>
      <c r="G114" s="7"/>
      <c r="H114" s="7"/>
      <c r="I114" s="7">
        <f>80+C114+D114+E114+F114+G114+H114</f>
        <v>85.5</v>
      </c>
      <c r="J114" s="23">
        <v>82.7272727272727</v>
      </c>
      <c r="K114" s="14">
        <f t="shared" si="2"/>
        <v>83.5590909090909</v>
      </c>
      <c r="L114" s="7" t="s">
        <v>74</v>
      </c>
    </row>
    <row r="115" spans="1:12">
      <c r="A115" s="10" t="s">
        <v>237</v>
      </c>
      <c r="B115" s="10" t="s">
        <v>238</v>
      </c>
      <c r="C115" s="7"/>
      <c r="D115" s="7"/>
      <c r="E115" s="7"/>
      <c r="F115" s="7">
        <v>3</v>
      </c>
      <c r="G115" s="7"/>
      <c r="H115" s="7">
        <v>3</v>
      </c>
      <c r="I115" s="7">
        <f>80+C115+D115+E115+F115+G115+H115</f>
        <v>86</v>
      </c>
      <c r="J115" s="23">
        <v>82.4791666666667</v>
      </c>
      <c r="K115" s="14">
        <f t="shared" si="2"/>
        <v>83.5354166666667</v>
      </c>
      <c r="L115" s="7" t="s">
        <v>239</v>
      </c>
    </row>
    <row r="116" spans="1:12">
      <c r="A116" s="8" t="s">
        <v>240</v>
      </c>
      <c r="B116" s="8" t="s">
        <v>241</v>
      </c>
      <c r="C116" s="9">
        <v>0</v>
      </c>
      <c r="D116" s="9">
        <v>0</v>
      </c>
      <c r="E116" s="9">
        <v>0</v>
      </c>
      <c r="F116" s="10">
        <v>3</v>
      </c>
      <c r="G116" s="9">
        <v>0</v>
      </c>
      <c r="H116" s="9">
        <v>0</v>
      </c>
      <c r="I116" s="14">
        <f>C116+D116+E116+F116+G116+H116+80</f>
        <v>83</v>
      </c>
      <c r="J116" s="26">
        <v>83.757</v>
      </c>
      <c r="K116" s="14">
        <f t="shared" si="2"/>
        <v>83.5299</v>
      </c>
      <c r="L116" s="9" t="s">
        <v>239</v>
      </c>
    </row>
    <row r="117" spans="1:12">
      <c r="A117" s="10" t="s">
        <v>242</v>
      </c>
      <c r="B117" s="10" t="s">
        <v>243</v>
      </c>
      <c r="C117" s="7"/>
      <c r="D117" s="7">
        <v>2</v>
      </c>
      <c r="E117" s="7"/>
      <c r="F117" s="7">
        <v>4</v>
      </c>
      <c r="G117" s="7"/>
      <c r="H117" s="7"/>
      <c r="I117" s="7">
        <f>80+C117+D117+E117+F117+G117+H117</f>
        <v>86</v>
      </c>
      <c r="J117" s="14">
        <v>82.4318181818182</v>
      </c>
      <c r="K117" s="14">
        <f t="shared" si="2"/>
        <v>83.5022727272727</v>
      </c>
      <c r="L117" s="9" t="s">
        <v>239</v>
      </c>
    </row>
    <row r="118" spans="1:12">
      <c r="A118" s="10" t="s">
        <v>244</v>
      </c>
      <c r="B118" s="10" t="s">
        <v>245</v>
      </c>
      <c r="C118" s="7"/>
      <c r="D118" s="7">
        <v>2</v>
      </c>
      <c r="E118" s="7"/>
      <c r="F118" s="7">
        <v>5</v>
      </c>
      <c r="G118" s="7"/>
      <c r="H118" s="7"/>
      <c r="I118" s="7">
        <f>80+C118+D118+E118+F118+G118+H118</f>
        <v>87</v>
      </c>
      <c r="J118" s="14">
        <v>81.2075471698113</v>
      </c>
      <c r="K118" s="14">
        <f t="shared" si="2"/>
        <v>82.9452830188679</v>
      </c>
      <c r="L118" s="9" t="s">
        <v>239</v>
      </c>
    </row>
    <row r="119" spans="1:12">
      <c r="A119" s="10" t="s">
        <v>246</v>
      </c>
      <c r="B119" s="10" t="s">
        <v>247</v>
      </c>
      <c r="C119" s="7">
        <v>1</v>
      </c>
      <c r="D119" s="7"/>
      <c r="E119" s="7"/>
      <c r="F119" s="7">
        <v>4</v>
      </c>
      <c r="G119" s="7"/>
      <c r="H119" s="7"/>
      <c r="I119" s="7">
        <f>80+C119+D119+E119+F119+G119+H119</f>
        <v>85</v>
      </c>
      <c r="J119" s="14">
        <v>81.8717948717949</v>
      </c>
      <c r="K119" s="14">
        <f t="shared" si="2"/>
        <v>82.8102564102564</v>
      </c>
      <c r="L119" s="9" t="s">
        <v>239</v>
      </c>
    </row>
    <row r="120" spans="1:12">
      <c r="A120" s="10" t="s">
        <v>248</v>
      </c>
      <c r="B120" s="10" t="s">
        <v>249</v>
      </c>
      <c r="C120" s="7">
        <v>1.5</v>
      </c>
      <c r="D120" s="7">
        <v>2</v>
      </c>
      <c r="E120" s="7"/>
      <c r="F120" s="7">
        <v>4</v>
      </c>
      <c r="G120" s="7"/>
      <c r="H120" s="7"/>
      <c r="I120" s="7">
        <f>80+C120+D120+E120+F120+G120+H120</f>
        <v>87.5</v>
      </c>
      <c r="J120" s="14">
        <v>80.6744186046512</v>
      </c>
      <c r="K120" s="14">
        <f t="shared" si="2"/>
        <v>82.7220930232558</v>
      </c>
      <c r="L120" s="9" t="s">
        <v>239</v>
      </c>
    </row>
    <row r="121" spans="1:12">
      <c r="A121" s="8" t="s">
        <v>250</v>
      </c>
      <c r="B121" s="8" t="s">
        <v>251</v>
      </c>
      <c r="C121" s="9">
        <v>0</v>
      </c>
      <c r="D121" s="9">
        <v>2</v>
      </c>
      <c r="E121" s="9">
        <v>0</v>
      </c>
      <c r="F121" s="10">
        <v>3</v>
      </c>
      <c r="G121" s="9">
        <v>0</v>
      </c>
      <c r="H121" s="9">
        <v>0</v>
      </c>
      <c r="I121" s="14">
        <f>C121+D121+E121+F121+G121+H121+80</f>
        <v>85</v>
      </c>
      <c r="J121" s="19">
        <v>81.649</v>
      </c>
      <c r="K121" s="14">
        <f t="shared" si="2"/>
        <v>82.6543</v>
      </c>
      <c r="L121" s="9" t="s">
        <v>239</v>
      </c>
    </row>
    <row r="122" spans="1:12">
      <c r="A122" s="27" t="s">
        <v>252</v>
      </c>
      <c r="B122" s="11" t="s">
        <v>253</v>
      </c>
      <c r="C122" s="8"/>
      <c r="D122" s="8">
        <v>2</v>
      </c>
      <c r="E122" s="8"/>
      <c r="F122" s="8">
        <v>4</v>
      </c>
      <c r="G122" s="8"/>
      <c r="H122" s="8"/>
      <c r="I122" s="12">
        <f>80+C122+D122+E122+F122+G122+H122</f>
        <v>86</v>
      </c>
      <c r="J122" s="20">
        <v>81.0810810810811</v>
      </c>
      <c r="K122" s="21">
        <f t="shared" si="2"/>
        <v>82.5567567567568</v>
      </c>
      <c r="L122" s="9" t="s">
        <v>239</v>
      </c>
    </row>
    <row r="123" spans="1:12">
      <c r="A123" s="8" t="s">
        <v>254</v>
      </c>
      <c r="B123" s="8" t="s">
        <v>255</v>
      </c>
      <c r="C123" s="9">
        <v>1</v>
      </c>
      <c r="D123" s="9">
        <v>0</v>
      </c>
      <c r="E123" s="9">
        <v>0</v>
      </c>
      <c r="F123" s="10">
        <v>3</v>
      </c>
      <c r="G123" s="9">
        <v>0</v>
      </c>
      <c r="H123" s="9">
        <v>0</v>
      </c>
      <c r="I123" s="14">
        <f>C123+D123+E123+F123+G123+H123+80</f>
        <v>84</v>
      </c>
      <c r="J123" s="22">
        <v>81.919</v>
      </c>
      <c r="K123" s="14">
        <f t="shared" si="2"/>
        <v>82.5433</v>
      </c>
      <c r="L123" s="9" t="s">
        <v>239</v>
      </c>
    </row>
    <row r="124" spans="1:12">
      <c r="A124" s="27" t="s">
        <v>256</v>
      </c>
      <c r="B124" s="11" t="s">
        <v>257</v>
      </c>
      <c r="C124" s="8"/>
      <c r="D124" s="8"/>
      <c r="E124" s="8"/>
      <c r="F124" s="8">
        <v>4</v>
      </c>
      <c r="G124" s="8"/>
      <c r="H124" s="8"/>
      <c r="I124" s="12">
        <f>80+C124+D124+E124+F124+G124+H124</f>
        <v>84</v>
      </c>
      <c r="J124" s="20">
        <v>81.8648648648649</v>
      </c>
      <c r="K124" s="21">
        <f t="shared" si="2"/>
        <v>82.5054054054054</v>
      </c>
      <c r="L124" s="9" t="s">
        <v>239</v>
      </c>
    </row>
    <row r="125" spans="1:12">
      <c r="A125" s="27" t="s">
        <v>258</v>
      </c>
      <c r="B125" s="11" t="s">
        <v>259</v>
      </c>
      <c r="C125" s="8"/>
      <c r="D125" s="8"/>
      <c r="E125" s="8"/>
      <c r="F125" s="8">
        <v>3</v>
      </c>
      <c r="G125" s="8"/>
      <c r="H125" s="8"/>
      <c r="I125" s="12">
        <f>80+C125+D125+E125+F125+G125+H125</f>
        <v>83</v>
      </c>
      <c r="J125" s="20">
        <v>82.1891891891892</v>
      </c>
      <c r="K125" s="21">
        <f t="shared" si="2"/>
        <v>82.4324324324324</v>
      </c>
      <c r="L125" s="9" t="s">
        <v>239</v>
      </c>
    </row>
    <row r="126" spans="1:12">
      <c r="A126" s="10" t="s">
        <v>260</v>
      </c>
      <c r="B126" s="10" t="s">
        <v>261</v>
      </c>
      <c r="C126" s="7"/>
      <c r="D126" s="7"/>
      <c r="E126" s="7"/>
      <c r="F126" s="7">
        <v>4</v>
      </c>
      <c r="G126" s="7"/>
      <c r="H126" s="7"/>
      <c r="I126" s="7">
        <f>80+C126+D126+E126+F126+G126+H126</f>
        <v>84</v>
      </c>
      <c r="J126" s="14">
        <v>81.7333333333333</v>
      </c>
      <c r="K126" s="14">
        <f t="shared" si="2"/>
        <v>82.4133333333333</v>
      </c>
      <c r="L126" s="9" t="s">
        <v>239</v>
      </c>
    </row>
    <row r="127" spans="1:12">
      <c r="A127" s="10" t="s">
        <v>262</v>
      </c>
      <c r="B127" s="10" t="s">
        <v>263</v>
      </c>
      <c r="C127" s="7"/>
      <c r="D127" s="7"/>
      <c r="E127" s="7"/>
      <c r="F127" s="7">
        <v>4</v>
      </c>
      <c r="G127" s="7"/>
      <c r="H127" s="7"/>
      <c r="I127" s="7">
        <f>80+C127+D127+E127+F127+G127+H127</f>
        <v>84</v>
      </c>
      <c r="J127" s="14">
        <v>81.5777777777778</v>
      </c>
      <c r="K127" s="14">
        <f t="shared" si="2"/>
        <v>82.3044444444445</v>
      </c>
      <c r="L127" s="9" t="s">
        <v>239</v>
      </c>
    </row>
    <row r="128" spans="1:12">
      <c r="A128" s="8" t="s">
        <v>264</v>
      </c>
      <c r="B128" s="8" t="s">
        <v>265</v>
      </c>
      <c r="C128" s="9">
        <v>0</v>
      </c>
      <c r="D128" s="9">
        <v>0</v>
      </c>
      <c r="E128" s="9">
        <v>0</v>
      </c>
      <c r="F128" s="10">
        <v>3</v>
      </c>
      <c r="G128" s="9">
        <v>0</v>
      </c>
      <c r="H128" s="9">
        <v>0</v>
      </c>
      <c r="I128" s="14">
        <f>C128+D128+E128+F128+G128+H128+80</f>
        <v>83</v>
      </c>
      <c r="J128" s="19">
        <v>81.649</v>
      </c>
      <c r="K128" s="14">
        <f t="shared" si="2"/>
        <v>82.0543</v>
      </c>
      <c r="L128" s="9" t="s">
        <v>239</v>
      </c>
    </row>
    <row r="129" spans="1:12">
      <c r="A129" s="10" t="s">
        <v>266</v>
      </c>
      <c r="B129" s="10" t="s">
        <v>267</v>
      </c>
      <c r="C129" s="7"/>
      <c r="D129" s="7"/>
      <c r="E129" s="7"/>
      <c r="F129" s="7">
        <v>3</v>
      </c>
      <c r="G129" s="7"/>
      <c r="H129" s="7"/>
      <c r="I129" s="7">
        <f>80+C129+D129+E129+F129+G129+H129</f>
        <v>83</v>
      </c>
      <c r="J129" s="14">
        <v>81.5454545454545</v>
      </c>
      <c r="K129" s="14">
        <f t="shared" si="2"/>
        <v>81.9818181818181</v>
      </c>
      <c r="L129" s="9" t="s">
        <v>239</v>
      </c>
    </row>
    <row r="130" spans="1:12">
      <c r="A130" s="10" t="s">
        <v>268</v>
      </c>
      <c r="B130" s="10" t="s">
        <v>269</v>
      </c>
      <c r="C130" s="7"/>
      <c r="D130" s="7"/>
      <c r="E130" s="7"/>
      <c r="F130" s="7">
        <v>4</v>
      </c>
      <c r="G130" s="7"/>
      <c r="H130" s="7"/>
      <c r="I130" s="7">
        <f>80+C130+D130+E130+F130+G130+H130</f>
        <v>84</v>
      </c>
      <c r="J130" s="14">
        <v>80.6666666666667</v>
      </c>
      <c r="K130" s="14">
        <f t="shared" si="2"/>
        <v>81.6666666666667</v>
      </c>
      <c r="L130" s="9" t="s">
        <v>239</v>
      </c>
    </row>
    <row r="131" spans="1:12">
      <c r="A131" s="27" t="s">
        <v>270</v>
      </c>
      <c r="B131" s="11" t="s">
        <v>271</v>
      </c>
      <c r="C131" s="8"/>
      <c r="D131" s="8"/>
      <c r="E131" s="8"/>
      <c r="F131" s="8">
        <v>4</v>
      </c>
      <c r="G131" s="8"/>
      <c r="H131" s="8"/>
      <c r="I131" s="12">
        <f>80+C131+D131+E131+F131+G131+H131</f>
        <v>84</v>
      </c>
      <c r="J131" s="20">
        <v>80.4054054054054</v>
      </c>
      <c r="K131" s="21">
        <f t="shared" si="2"/>
        <v>81.4837837837838</v>
      </c>
      <c r="L131" s="9" t="s">
        <v>239</v>
      </c>
    </row>
    <row r="132" spans="1:12">
      <c r="A132" s="8" t="s">
        <v>272</v>
      </c>
      <c r="B132" s="8" t="s">
        <v>273</v>
      </c>
      <c r="C132" s="9">
        <v>0</v>
      </c>
      <c r="D132" s="9">
        <v>0</v>
      </c>
      <c r="E132" s="9">
        <v>0</v>
      </c>
      <c r="F132" s="10">
        <v>4</v>
      </c>
      <c r="G132" s="9">
        <v>0</v>
      </c>
      <c r="H132" s="9">
        <v>0</v>
      </c>
      <c r="I132" s="14">
        <f>C132+D132+E132+F132+G132+H132+80</f>
        <v>84</v>
      </c>
      <c r="J132" s="19">
        <v>80.324</v>
      </c>
      <c r="K132" s="14">
        <f t="shared" si="2"/>
        <v>81.4268</v>
      </c>
      <c r="L132" s="9" t="s">
        <v>239</v>
      </c>
    </row>
    <row r="133" spans="1:12">
      <c r="A133" s="8" t="s">
        <v>274</v>
      </c>
      <c r="B133" s="8" t="s">
        <v>275</v>
      </c>
      <c r="C133" s="7">
        <v>0</v>
      </c>
      <c r="D133" s="7">
        <v>2</v>
      </c>
      <c r="E133" s="7">
        <v>0</v>
      </c>
      <c r="F133" s="10">
        <v>3</v>
      </c>
      <c r="G133" s="7">
        <v>0</v>
      </c>
      <c r="H133" s="7">
        <v>0</v>
      </c>
      <c r="I133" s="14">
        <f>C133+D133+E133+F133+G133+H133+80</f>
        <v>85</v>
      </c>
      <c r="J133" s="22">
        <v>79.784</v>
      </c>
      <c r="K133" s="14">
        <f t="shared" ref="K133:K142" si="4">I133*0.3+J133*0.7</f>
        <v>81.3488</v>
      </c>
      <c r="L133" s="9" t="s">
        <v>239</v>
      </c>
    </row>
    <row r="134" spans="1:12">
      <c r="A134" s="10" t="s">
        <v>276</v>
      </c>
      <c r="B134" s="10" t="s">
        <v>277</v>
      </c>
      <c r="C134" s="7"/>
      <c r="D134" s="7"/>
      <c r="E134" s="7"/>
      <c r="F134" s="7">
        <v>3</v>
      </c>
      <c r="G134" s="7"/>
      <c r="H134" s="7"/>
      <c r="I134" s="7">
        <f>80+C134+D134+E134+F134+G134+H134</f>
        <v>83</v>
      </c>
      <c r="J134" s="14">
        <v>80.1162790697674</v>
      </c>
      <c r="K134" s="14">
        <f t="shared" si="4"/>
        <v>80.9813953488372</v>
      </c>
      <c r="L134" s="9" t="s">
        <v>239</v>
      </c>
    </row>
    <row r="135" spans="1:12">
      <c r="A135" s="8" t="s">
        <v>278</v>
      </c>
      <c r="B135" s="8" t="s">
        <v>279</v>
      </c>
      <c r="C135" s="9">
        <v>0</v>
      </c>
      <c r="D135" s="9">
        <v>0</v>
      </c>
      <c r="E135" s="9">
        <v>0</v>
      </c>
      <c r="F135" s="10">
        <v>4</v>
      </c>
      <c r="G135" s="9">
        <v>0</v>
      </c>
      <c r="H135" s="9">
        <v>0</v>
      </c>
      <c r="I135" s="14">
        <f>C135+D135+E135+F135+G135+H135+80</f>
        <v>84</v>
      </c>
      <c r="J135" s="19">
        <v>79.514</v>
      </c>
      <c r="K135" s="14">
        <f t="shared" si="4"/>
        <v>80.8598</v>
      </c>
      <c r="L135" s="9" t="s">
        <v>239</v>
      </c>
    </row>
    <row r="136" spans="1:12">
      <c r="A136" s="27" t="s">
        <v>280</v>
      </c>
      <c r="B136" s="11" t="s">
        <v>281</v>
      </c>
      <c r="C136" s="8"/>
      <c r="D136" s="8"/>
      <c r="E136" s="8"/>
      <c r="F136" s="8">
        <v>4</v>
      </c>
      <c r="G136" s="8"/>
      <c r="H136" s="8"/>
      <c r="I136" s="12">
        <f>80+C136+D136+E136+F136+G136+H136</f>
        <v>84</v>
      </c>
      <c r="J136" s="20">
        <v>79.3243243243243</v>
      </c>
      <c r="K136" s="21">
        <f t="shared" si="4"/>
        <v>80.727027027027</v>
      </c>
      <c r="L136" s="9" t="s">
        <v>239</v>
      </c>
    </row>
    <row r="137" spans="1:12">
      <c r="A137" s="10" t="s">
        <v>282</v>
      </c>
      <c r="B137" s="10" t="s">
        <v>283</v>
      </c>
      <c r="C137" s="7">
        <v>1</v>
      </c>
      <c r="D137" s="7"/>
      <c r="E137" s="7"/>
      <c r="F137" s="7">
        <v>4</v>
      </c>
      <c r="G137" s="7"/>
      <c r="H137" s="7"/>
      <c r="I137" s="7">
        <f>80+C137+D137+E137+F137+G137+H137</f>
        <v>85</v>
      </c>
      <c r="J137" s="14">
        <v>78.8510638297872</v>
      </c>
      <c r="K137" s="14">
        <f t="shared" si="4"/>
        <v>80.6957446808511</v>
      </c>
      <c r="L137" s="9" t="s">
        <v>239</v>
      </c>
    </row>
    <row r="138" spans="1:12">
      <c r="A138" s="10" t="s">
        <v>284</v>
      </c>
      <c r="B138" s="10" t="s">
        <v>285</v>
      </c>
      <c r="C138" s="7"/>
      <c r="D138" s="7"/>
      <c r="E138" s="7"/>
      <c r="F138" s="7">
        <v>3</v>
      </c>
      <c r="G138" s="7"/>
      <c r="H138" s="7"/>
      <c r="I138" s="7">
        <f>80+C138+D138+E138+F138+G138+H138</f>
        <v>83</v>
      </c>
      <c r="J138" s="14">
        <v>79.7045454545455</v>
      </c>
      <c r="K138" s="14">
        <f t="shared" si="4"/>
        <v>80.6931818181818</v>
      </c>
      <c r="L138" s="9" t="s">
        <v>239</v>
      </c>
    </row>
    <row r="139" spans="1:12">
      <c r="A139" s="10" t="s">
        <v>286</v>
      </c>
      <c r="B139" s="10" t="s">
        <v>287</v>
      </c>
      <c r="C139" s="7">
        <v>1</v>
      </c>
      <c r="D139" s="7">
        <v>2</v>
      </c>
      <c r="E139" s="7"/>
      <c r="F139" s="7">
        <v>4</v>
      </c>
      <c r="G139" s="7"/>
      <c r="H139" s="7"/>
      <c r="I139" s="7">
        <f>80+C139+D139+E139+F139+G139+H139</f>
        <v>87</v>
      </c>
      <c r="J139" s="14">
        <v>77.8421052631579</v>
      </c>
      <c r="K139" s="14">
        <f t="shared" si="4"/>
        <v>80.5894736842105</v>
      </c>
      <c r="L139" s="9" t="s">
        <v>239</v>
      </c>
    </row>
    <row r="140" spans="1:12">
      <c r="A140" s="8" t="s">
        <v>288</v>
      </c>
      <c r="B140" s="8" t="s">
        <v>289</v>
      </c>
      <c r="C140" s="9">
        <v>0</v>
      </c>
      <c r="D140" s="9">
        <v>0</v>
      </c>
      <c r="E140" s="9">
        <v>0</v>
      </c>
      <c r="F140" s="10">
        <v>4</v>
      </c>
      <c r="G140" s="9">
        <v>0</v>
      </c>
      <c r="H140" s="9">
        <v>0</v>
      </c>
      <c r="I140" s="14">
        <f>C140+D140+E140+F140+G140+H140+80</f>
        <v>84</v>
      </c>
      <c r="J140" s="19">
        <v>79.081</v>
      </c>
      <c r="K140" s="14">
        <f t="shared" si="4"/>
        <v>80.5567</v>
      </c>
      <c r="L140" s="9" t="s">
        <v>239</v>
      </c>
    </row>
    <row r="141" spans="1:12">
      <c r="A141" s="10" t="s">
        <v>290</v>
      </c>
      <c r="B141" s="10" t="s">
        <v>291</v>
      </c>
      <c r="C141" s="7">
        <v>1</v>
      </c>
      <c r="D141" s="7"/>
      <c r="E141" s="7"/>
      <c r="F141" s="7">
        <v>4</v>
      </c>
      <c r="G141" s="7"/>
      <c r="H141" s="7"/>
      <c r="I141" s="7">
        <f>80+C141+D141+E141+F141+G141+H141</f>
        <v>85</v>
      </c>
      <c r="J141" s="14">
        <v>78.3409090909091</v>
      </c>
      <c r="K141" s="14">
        <f t="shared" si="4"/>
        <v>80.3386363636364</v>
      </c>
      <c r="L141" s="9" t="s">
        <v>239</v>
      </c>
    </row>
    <row r="142" spans="1:12">
      <c r="A142" s="10" t="s">
        <v>292</v>
      </c>
      <c r="B142" s="10" t="s">
        <v>293</v>
      </c>
      <c r="C142" s="7"/>
      <c r="D142" s="7"/>
      <c r="E142" s="7"/>
      <c r="F142" s="7">
        <v>3</v>
      </c>
      <c r="G142" s="7"/>
      <c r="H142" s="7"/>
      <c r="I142" s="7">
        <f>80+C142+D142+E142+F142+G142+H142</f>
        <v>83</v>
      </c>
      <c r="J142" s="14">
        <v>79.046511627907</v>
      </c>
      <c r="K142" s="14">
        <f t="shared" si="4"/>
        <v>80.2325581395349</v>
      </c>
      <c r="L142" s="9" t="s">
        <v>239</v>
      </c>
    </row>
  </sheetData>
  <sortState ref="A1:L138">
    <sortCondition ref="K1:K138" descending="1"/>
  </sortState>
  <mergeCells count="8">
    <mergeCell ref="A1:L1"/>
    <mergeCell ref="K2:L2"/>
    <mergeCell ref="C3:I3"/>
    <mergeCell ref="A3:A4"/>
    <mergeCell ref="B3:B4"/>
    <mergeCell ref="J3:J4"/>
    <mergeCell ref="K3:K4"/>
    <mergeCell ref="L3:L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Sure。</cp:lastModifiedBy>
  <dcterms:created xsi:type="dcterms:W3CDTF">2023-03-16T13:44:00Z</dcterms:created>
  <dcterms:modified xsi:type="dcterms:W3CDTF">2023-03-21T03:07:50Z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1F3EEDD555764CEE8F4463F2BF82ECA0</vt:lpwstr>
  </property>
  <property fmtid="{D5CDD505-2E9C-101B-9397-08002B2CF9AE}" pid="3" name="KSOProductBuildVer">
    <vt:lpwstr>2052-11.1.0.12598</vt:lpwstr>
  </property>
</Properties>
</file>