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<sst xmlns="http://schemas.openxmlformats.org/spreadsheetml/2006/main" count="625" uniqueCount="171">
  <si>
    <t>南昌航空大学材料学院2027年推免情况公示表</t>
  </si>
  <si>
    <t>所属学院</t>
  </si>
  <si>
    <t>序号</t>
  </si>
  <si>
    <t>推免生姓名</t>
  </si>
  <si>
    <t>性别</t>
  </si>
  <si>
    <t>本科专业代码</t>
  </si>
  <si>
    <t>本科专业名称</t>
  </si>
  <si>
    <t>学业考核计分（A1）</t>
  </si>
  <si>
    <t>学生综合评价成绩（A2）</t>
  </si>
  <si>
    <t>特殊学术专长加分（A3）</t>
  </si>
  <si>
    <t>综合考核计分（A1*80%+A2*20%+A3）</t>
  </si>
  <si>
    <t>综合名次</t>
  </si>
  <si>
    <t>排名方式</t>
  </si>
  <si>
    <t>推荐类型</t>
  </si>
  <si>
    <t>备注</t>
  </si>
  <si>
    <t>材料科学与工程学院</t>
  </si>
  <si>
    <t>史峰通</t>
  </si>
  <si>
    <t>男</t>
  </si>
  <si>
    <t>080203</t>
  </si>
  <si>
    <t>材料成型及控制工程</t>
  </si>
  <si>
    <t>90.77</t>
  </si>
  <si>
    <t>专业排名</t>
  </si>
  <si>
    <t>推荐</t>
  </si>
  <si>
    <t>第十八届“高教杯”全国大学生先进成图技术与产品信息建模创新大赛；国家级三等奖；排名第一</t>
  </si>
  <si>
    <t>金祖年</t>
  </si>
  <si>
    <t>89.19</t>
  </si>
  <si>
    <t>刘伟</t>
  </si>
  <si>
    <t>88.87</t>
  </si>
  <si>
    <t>任宜鑫</t>
  </si>
  <si>
    <t>86.69</t>
  </si>
  <si>
    <t>全国大学生先进成图技术与产品信息建模创新大赛；一等奖；排名第一</t>
  </si>
  <si>
    <t>曹文浩</t>
  </si>
  <si>
    <t>87.81</t>
  </si>
  <si>
    <t>程晞</t>
  </si>
  <si>
    <t>女</t>
  </si>
  <si>
    <t>84.19</t>
  </si>
  <si>
    <t>中国大学生机械工程创新创意大赛：铸造工艺设计赛，国家三等奖，排名第四</t>
  </si>
  <si>
    <t>刘远广</t>
  </si>
  <si>
    <t>83.79</t>
  </si>
  <si>
    <t>中国大学生机械工程创新创意大赛：铸造工艺设计赛，国家三等奖，排名第二</t>
  </si>
  <si>
    <t>李承乾</t>
  </si>
  <si>
    <t>83.7</t>
  </si>
  <si>
    <t>刘欢</t>
  </si>
  <si>
    <t>83.14</t>
  </si>
  <si>
    <t>吴俊希</t>
  </si>
  <si>
    <t>81.82</t>
  </si>
  <si>
    <t>王广铧</t>
  </si>
  <si>
    <t>080411T</t>
  </si>
  <si>
    <t>焊接技术与工程</t>
  </si>
  <si>
    <t>92.77</t>
  </si>
  <si>
    <t>中国大学生工程实践与创新能力大赛一等奖（排名第一）6、SCI一区（第一作者）6</t>
  </si>
  <si>
    <t>张雄</t>
  </si>
  <si>
    <t>88.07</t>
  </si>
  <si>
    <t>中国国际大学生创新大赛（2025）；国赛铜奖；排名第2</t>
  </si>
  <si>
    <t>聂麟峰</t>
  </si>
  <si>
    <t>88.46</t>
  </si>
  <si>
    <t>全国大学生物理实验创新大赛一等奖（排名第一）</t>
  </si>
  <si>
    <t>温家鑫</t>
  </si>
  <si>
    <t>89.28</t>
  </si>
  <si>
    <t>李德新</t>
  </si>
  <si>
    <t>88.49</t>
  </si>
  <si>
    <t>第十一届全国大学生物理实验竞赛；一等奖；排名第四</t>
  </si>
  <si>
    <t>王楠</t>
  </si>
  <si>
    <t>83.01</t>
  </si>
  <si>
    <t>中国国际大学生创新大赛（2025）；国赛铜奖；排名第2，发明专利授权（排名第一）</t>
  </si>
  <si>
    <t>徐强</t>
  </si>
  <si>
    <t>85.44</t>
  </si>
  <si>
    <t>赵善兵</t>
  </si>
  <si>
    <t>85.4</t>
  </si>
  <si>
    <t>马晨翔</t>
  </si>
  <si>
    <t>84.16</t>
  </si>
  <si>
    <t>候补</t>
  </si>
  <si>
    <t>李如君</t>
  </si>
  <si>
    <t>080709T</t>
  </si>
  <si>
    <t>电子封装技术</t>
  </si>
  <si>
    <t>90.61</t>
  </si>
  <si>
    <t>曾丽英</t>
  </si>
  <si>
    <t>87.98</t>
  </si>
  <si>
    <t>史俊豪</t>
  </si>
  <si>
    <t>87.09</t>
  </si>
  <si>
    <t>中国大学生工程实践与创新能力大赛；一等奖；排名第三</t>
  </si>
  <si>
    <t>高轩铖</t>
  </si>
  <si>
    <t>84.52</t>
  </si>
  <si>
    <t>谭天畅</t>
  </si>
  <si>
    <t>080217T</t>
  </si>
  <si>
    <t>增材制造工程</t>
  </si>
  <si>
    <t>全国高校商业精英挑战赛创业计划赛道全国总决赛；二等奖；排名第一</t>
  </si>
  <si>
    <t>李皓松</t>
  </si>
  <si>
    <t>87.37</t>
  </si>
  <si>
    <t>全国三维数字化创新设计大赛三等奖（排名第一）</t>
  </si>
  <si>
    <t>黄津</t>
  </si>
  <si>
    <t>86.72</t>
  </si>
  <si>
    <t>段永琪</t>
  </si>
  <si>
    <t>86.09</t>
  </si>
  <si>
    <t>殷琢岩</t>
  </si>
  <si>
    <t>85.98</t>
  </si>
  <si>
    <t>李瑞</t>
  </si>
  <si>
    <t>85.61</t>
  </si>
  <si>
    <t>凌鸣</t>
  </si>
  <si>
    <t>080408</t>
  </si>
  <si>
    <t>复合材料与工程</t>
  </si>
  <si>
    <t>刘嘉玲</t>
  </si>
  <si>
    <t>詹子昊</t>
  </si>
  <si>
    <t>康赛琪</t>
  </si>
  <si>
    <t>王辉</t>
  </si>
  <si>
    <t>章康睿</t>
  </si>
  <si>
    <t>汪晨</t>
  </si>
  <si>
    <t>胡思凯</t>
  </si>
  <si>
    <t>080407</t>
  </si>
  <si>
    <t>高分子材料与工程</t>
  </si>
  <si>
    <t>宋子怡</t>
  </si>
  <si>
    <t>陈淑贞</t>
  </si>
  <si>
    <t>肖芸</t>
  </si>
  <si>
    <t>聂浩巍</t>
  </si>
  <si>
    <t>丁兴梅</t>
  </si>
  <si>
    <t>郭子玉</t>
  </si>
  <si>
    <t>陈龙</t>
  </si>
  <si>
    <t>廖雯珍</t>
  </si>
  <si>
    <t>罗喆</t>
  </si>
  <si>
    <t>080405</t>
  </si>
  <si>
    <t>金属材料工程</t>
  </si>
  <si>
    <t>获得2026年材料热处理创新创业赛国家级一等奖（排名第一）</t>
  </si>
  <si>
    <t>方曼茜</t>
  </si>
  <si>
    <t>2026年中国大学生机械工程创新创意大赛材料热处理创新创业赛；国家级二等奖；排名第一，6分</t>
  </si>
  <si>
    <t>吴彩宜</t>
  </si>
  <si>
    <t>2026年中国大学生机械工程创新创意大赛材料热处理创新创业赛；国家级一等奖；排名第二，4.8分</t>
  </si>
  <si>
    <t>罗银香</t>
  </si>
  <si>
    <t>2026年中国大学生机械工程创新创意大赛材料热处理创新创业赛；国家级一等奖；排名第三，3.2分</t>
  </si>
  <si>
    <t>陈雨韬</t>
  </si>
  <si>
    <t>获得第二届全国大学生材料分析大赛国家二等奖（排名第二）</t>
  </si>
  <si>
    <t>陈燕</t>
  </si>
  <si>
    <t>全国大学生金相技能大赛第二届全国大学生材料分析大赛；国家级三等奖；排名第一，4分</t>
  </si>
  <si>
    <t>张奕臻</t>
  </si>
  <si>
    <t>获得2026年第十二届热处理创新创业大赛国家级二等奖（排名第一）</t>
  </si>
  <si>
    <t>洪博翱</t>
  </si>
  <si>
    <t>获得2026年材料热处理创新创业赛国家级三等奖（排名第一）</t>
  </si>
  <si>
    <t>肖毅</t>
  </si>
  <si>
    <t>徐进</t>
  </si>
  <si>
    <t>袁博</t>
  </si>
  <si>
    <t>获得2026年金相技能大赛金相大会国家级个人三等奖</t>
  </si>
  <si>
    <t>李元超</t>
  </si>
  <si>
    <t>获得2026年材料热处理创新创业赛国奖一等奖（排名第四）</t>
  </si>
  <si>
    <t>曹嘉俊</t>
  </si>
  <si>
    <t>吴嘉豪</t>
  </si>
  <si>
    <t>2026年材料热处理创新创业赛国奖二等奖（排名第四）</t>
  </si>
  <si>
    <t>罗世静</t>
  </si>
  <si>
    <t>吴佳祺</t>
  </si>
  <si>
    <t>陈宇轩</t>
  </si>
  <si>
    <t>宋亮煜</t>
  </si>
  <si>
    <t>邓轶之</t>
  </si>
  <si>
    <t>411402200501065514</t>
  </si>
  <si>
    <t>360122200506130614</t>
  </si>
  <si>
    <t>362424200412185914</t>
  </si>
  <si>
    <t>410381200502126015</t>
  </si>
  <si>
    <t>胡佳欣</t>
  </si>
  <si>
    <t>361023200507183023</t>
  </si>
  <si>
    <t>86.7</t>
  </si>
  <si>
    <t>吴梦</t>
  </si>
  <si>
    <t>360981200601113349</t>
  </si>
  <si>
    <t>87.32</t>
  </si>
  <si>
    <t>中国高校智能机器人创意大赛，国家三等奖，排名第一</t>
  </si>
  <si>
    <t>360902200502235147</t>
  </si>
  <si>
    <t>朱星宇</t>
  </si>
  <si>
    <t>511502200503106817</t>
  </si>
  <si>
    <t>84.07</t>
  </si>
  <si>
    <t>360101200501108520</t>
  </si>
  <si>
    <t>全国大学生机械工程创新创意大赛铸造赛；国家级三等奖；排名第三</t>
  </si>
  <si>
    <t>360122200504183915</t>
  </si>
  <si>
    <t>430202200505130514</t>
  </si>
  <si>
    <t>362421200507290814</t>
  </si>
  <si>
    <t>511724200501196977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</si>
</sst>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2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6"/>
  <sheetViews>
    <sheetView tabSelected="1" workbookViewId="0">
      <selection activeCell="A1" sqref="A1:N1"/>
    </sheetView>
  </sheetViews>
  <sheetFormatPr defaultColWidth="9" defaultRowHeight="13.5"/>
  <cols>
    <col min="1" max="1" width="17.625" style="1" customWidth="1"/>
    <col min="2" max="2" width="6.375" style="1" customWidth="1"/>
    <col min="3" max="3" width="7.875" style="1" customWidth="1"/>
    <col min="4" max="4" width="5" style="1" customWidth="1"/>
    <col min="5" max="5" width="8.875" style="1" customWidth="1"/>
    <col min="6" max="6" width="17.5" style="1" customWidth="1"/>
    <col min="7" max="7" width="8.5" style="1" customWidth="1"/>
    <col min="8" max="8" width="14.125" style="1" customWidth="1"/>
    <col min="9" max="9" width="8.5" style="1" customWidth="1"/>
    <col min="10" max="10" width="20.625" style="1" customWidth="1"/>
    <col min="11" max="11" width="9" style="12" customWidth="1"/>
    <col min="12" max="12" width="8.25833333333333" style="1" customWidth="1"/>
    <col min="13" max="13" width="5.5" style="1" customWidth="1"/>
    <col min="14" max="14" width="52.5" style="13" customWidth="1"/>
    <col min="15" max="16384" width="9" style="1"/>
  </cols>
  <sheetData>
    <row r="1" ht="31.5" spans="1:1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4"/>
      <c r="M1" s="14"/>
      <c r="N1" s="16"/>
    </row>
    <row r="2" ht="40.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7" t="s">
        <v>11</v>
      </c>
      <c r="L2" s="2" t="s">
        <v>12</v>
      </c>
      <c r="M2" s="2" t="s">
        <v>13</v>
      </c>
      <c r="N2" s="2" t="s">
        <v>14</v>
      </c>
    </row>
    <row r="3" s="1" customFormat="1" ht="27" spans="1:14">
      <c r="A3" s="2" t="s">
        <v>15</v>
      </c>
      <c r="B3" s="2">
        <v>1</v>
      </c>
      <c r="C3" s="3" t="s">
        <v>16</v>
      </c>
      <c r="D3" s="2" t="s">
        <v>17</v>
      </c>
      <c r="E3" s="18" t="s">
        <v>18</v>
      </c>
      <c r="F3" s="2" t="s">
        <v>19</v>
      </c>
      <c r="G3" s="3" t="s">
        <v>20</v>
      </c>
      <c r="H3" s="5">
        <v>49.2</v>
      </c>
      <c r="I3" s="6">
        <v>0</v>
      </c>
      <c r="J3" s="6">
        <f>G3*0.8+H3*0.2+I3</f>
        <v>82.456</v>
      </c>
      <c r="K3" s="17">
        <v>1</v>
      </c>
      <c r="L3" s="2" t="s">
        <v>21</v>
      </c>
      <c r="M3" s="2" t="s">
        <v>22</v>
      </c>
      <c r="N3" s="2" t="s">
        <v>23</v>
      </c>
    </row>
    <row r="4" s="1" customFormat="1" spans="1:14">
      <c r="A4" s="2" t="s">
        <v>15</v>
      </c>
      <c r="B4" s="2">
        <v>2</v>
      </c>
      <c r="C4" s="3" t="s">
        <v>24</v>
      </c>
      <c r="D4" s="2" t="s">
        <v>17</v>
      </c>
      <c r="E4" s="18" t="s">
        <v>18</v>
      </c>
      <c r="F4" s="2" t="s">
        <v>19</v>
      </c>
      <c r="G4" s="3" t="s">
        <v>25</v>
      </c>
      <c r="H4" s="5">
        <v>42.3</v>
      </c>
      <c r="I4" s="6">
        <v>0</v>
      </c>
      <c r="J4" s="6">
        <f>G4*0.8+H4*0.2+I4</f>
        <v>79.812</v>
      </c>
      <c r="K4" s="17">
        <v>2</v>
      </c>
      <c r="L4" s="2" t="s">
        <v>21</v>
      </c>
      <c r="M4" s="2" t="s">
        <v>22</v>
      </c>
      <c r="N4" s="2"/>
    </row>
    <row r="5" s="1" customFormat="1" spans="1:14">
      <c r="A5" s="2" t="s">
        <v>15</v>
      </c>
      <c r="B5" s="2">
        <v>3</v>
      </c>
      <c r="C5" s="3" t="s">
        <v>26</v>
      </c>
      <c r="D5" s="2" t="s">
        <v>17</v>
      </c>
      <c r="E5" s="18" t="s">
        <v>18</v>
      </c>
      <c r="F5" s="2" t="s">
        <v>19</v>
      </c>
      <c r="G5" s="3" t="s">
        <v>27</v>
      </c>
      <c r="H5" s="5">
        <v>41.6</v>
      </c>
      <c r="I5" s="6">
        <v>0</v>
      </c>
      <c r="J5" s="6">
        <f>G5*0.8+H5*0.2+I5</f>
        <v>79.416</v>
      </c>
      <c r="K5" s="17">
        <v>3</v>
      </c>
      <c r="L5" s="2" t="s">
        <v>21</v>
      </c>
      <c r="M5" s="2" t="s">
        <v>22</v>
      </c>
      <c r="N5" s="2"/>
    </row>
    <row r="6" s="1" customFormat="1" ht="27" spans="1:14">
      <c r="A6" s="2" t="s">
        <v>15</v>
      </c>
      <c r="B6" s="2">
        <v>4</v>
      </c>
      <c r="C6" s="3" t="s">
        <v>28</v>
      </c>
      <c r="D6" s="2" t="s">
        <v>17</v>
      </c>
      <c r="E6" s="18" t="s">
        <v>18</v>
      </c>
      <c r="F6" s="2" t="s">
        <v>19</v>
      </c>
      <c r="G6" s="3" t="s">
        <v>29</v>
      </c>
      <c r="H6" s="5">
        <v>49.6</v>
      </c>
      <c r="I6" s="6">
        <v>0</v>
      </c>
      <c r="J6" s="6">
        <f>G6*0.8+H6*0.2+I6</f>
        <v>79.272</v>
      </c>
      <c r="K6" s="17">
        <v>4</v>
      </c>
      <c r="L6" s="2" t="s">
        <v>21</v>
      </c>
      <c r="M6" s="2" t="s">
        <v>22</v>
      </c>
      <c r="N6" s="2" t="s">
        <v>30</v>
      </c>
    </row>
    <row r="7" s="1" customFormat="1" spans="1:14">
      <c r="A7" s="2" t="s">
        <v>15</v>
      </c>
      <c r="B7" s="2">
        <v>5</v>
      </c>
      <c r="C7" s="3" t="s">
        <v>31</v>
      </c>
      <c r="D7" s="2" t="s">
        <v>17</v>
      </c>
      <c r="E7" s="18" t="s">
        <v>18</v>
      </c>
      <c r="F7" s="2" t="s">
        <v>19</v>
      </c>
      <c r="G7" s="3" t="s">
        <v>32</v>
      </c>
      <c r="H7" s="5">
        <v>40.2</v>
      </c>
      <c r="I7" s="6">
        <v>0</v>
      </c>
      <c r="J7" s="6">
        <f>G7*0.8+H7*0.2+I7</f>
        <v>78.288</v>
      </c>
      <c r="K7" s="17">
        <v>5</v>
      </c>
      <c r="L7" s="2" t="s">
        <v>21</v>
      </c>
      <c r="M7" s="2" t="s">
        <v>22</v>
      </c>
      <c r="N7" s="2"/>
    </row>
    <row r="8" s="1" customFormat="1" ht="27" spans="1:14">
      <c r="A8" s="2" t="s">
        <v>15</v>
      </c>
      <c r="B8" s="2">
        <v>6</v>
      </c>
      <c r="C8" s="3" t="s">
        <v>33</v>
      </c>
      <c r="D8" s="2" t="s">
        <v>34</v>
      </c>
      <c r="E8" s="18" t="s">
        <v>18</v>
      </c>
      <c r="F8" s="2" t="s">
        <v>19</v>
      </c>
      <c r="G8" s="3" t="s">
        <v>35</v>
      </c>
      <c r="H8" s="5">
        <v>42.1</v>
      </c>
      <c r="I8" s="6">
        <v>0</v>
      </c>
      <c r="J8" s="6">
        <f t="shared" ref="J8:J21" si="0">G8*0.8+H8*0.2+I8</f>
        <v>75.772</v>
      </c>
      <c r="K8" s="17">
        <v>6</v>
      </c>
      <c r="L8" s="2" t="s">
        <v>21</v>
      </c>
      <c r="M8" s="2" t="s">
        <v>22</v>
      </c>
      <c r="N8" s="2" t="s">
        <v>36</v>
      </c>
    </row>
    <row r="9" s="1" customFormat="1" ht="27" spans="1:14">
      <c r="A9" s="2" t="s">
        <v>15</v>
      </c>
      <c r="B9" s="2">
        <v>7</v>
      </c>
      <c r="C9" s="3" t="s">
        <v>37</v>
      </c>
      <c r="D9" s="2" t="s">
        <v>17</v>
      </c>
      <c r="E9" s="18" t="s">
        <v>18</v>
      </c>
      <c r="F9" s="2" t="s">
        <v>19</v>
      </c>
      <c r="G9" s="3" t="s">
        <v>38</v>
      </c>
      <c r="H9" s="5">
        <v>42.6</v>
      </c>
      <c r="I9" s="6">
        <v>0</v>
      </c>
      <c r="J9" s="6">
        <f t="shared" si="0"/>
        <v>75.552</v>
      </c>
      <c r="K9" s="17">
        <v>7</v>
      </c>
      <c r="L9" s="2" t="s">
        <v>21</v>
      </c>
      <c r="M9" s="2" t="s">
        <v>22</v>
      </c>
      <c r="N9" s="2" t="s">
        <v>39</v>
      </c>
    </row>
    <row r="10" s="1" customFormat="1" spans="1:14">
      <c r="A10" s="2" t="s">
        <v>15</v>
      </c>
      <c r="B10" s="2">
        <v>8</v>
      </c>
      <c r="C10" s="3" t="s">
        <v>40</v>
      </c>
      <c r="D10" s="2" t="s">
        <v>17</v>
      </c>
      <c r="E10" s="18" t="s">
        <v>18</v>
      </c>
      <c r="F10" s="2" t="s">
        <v>19</v>
      </c>
      <c r="G10" s="3" t="s">
        <v>41</v>
      </c>
      <c r="H10" s="5">
        <v>40.2</v>
      </c>
      <c r="I10" s="6">
        <v>0</v>
      </c>
      <c r="J10" s="6">
        <f t="shared" si="0"/>
        <v>75</v>
      </c>
      <c r="K10" s="17">
        <v>8</v>
      </c>
      <c r="L10" s="2" t="s">
        <v>21</v>
      </c>
      <c r="M10" s="2" t="s">
        <v>22</v>
      </c>
      <c r="N10" s="2"/>
    </row>
    <row r="11" s="1" customFormat="1" spans="1:14">
      <c r="A11" s="2" t="s">
        <v>15</v>
      </c>
      <c r="B11" s="2">
        <v>9</v>
      </c>
      <c r="C11" s="3" t="s">
        <v>42</v>
      </c>
      <c r="D11" s="2" t="s">
        <v>17</v>
      </c>
      <c r="E11" s="18" t="s">
        <v>18</v>
      </c>
      <c r="F11" s="2" t="s">
        <v>19</v>
      </c>
      <c r="G11" s="3" t="s">
        <v>43</v>
      </c>
      <c r="H11" s="5">
        <v>42.3</v>
      </c>
      <c r="I11" s="6">
        <v>0</v>
      </c>
      <c r="J11" s="6">
        <f t="shared" si="0"/>
        <v>74.972</v>
      </c>
      <c r="K11" s="17">
        <v>9</v>
      </c>
      <c r="L11" s="2" t="s">
        <v>21</v>
      </c>
      <c r="M11" s="2" t="s">
        <v>22</v>
      </c>
      <c r="N11" s="2"/>
    </row>
    <row r="12" s="1" customFormat="1" spans="1:14">
      <c r="A12" s="2" t="s">
        <v>15</v>
      </c>
      <c r="B12" s="2">
        <v>10</v>
      </c>
      <c r="C12" s="3" t="s">
        <v>44</v>
      </c>
      <c r="D12" s="2" t="s">
        <v>17</v>
      </c>
      <c r="E12" s="18" t="s">
        <v>18</v>
      </c>
      <c r="F12" s="2" t="s">
        <v>19</v>
      </c>
      <c r="G12" s="3" t="s">
        <v>45</v>
      </c>
      <c r="H12" s="5">
        <v>40.2</v>
      </c>
      <c r="I12" s="6">
        <v>0</v>
      </c>
      <c r="J12" s="6">
        <f t="shared" si="0"/>
        <v>73.496</v>
      </c>
      <c r="K12" s="17">
        <v>10</v>
      </c>
      <c r="L12" s="2" t="s">
        <v>21</v>
      </c>
      <c r="M12" s="2" t="s">
        <v>22</v>
      </c>
      <c r="N12" s="2"/>
    </row>
    <row r="13" s="1" customFormat="1" ht="27" spans="1:14">
      <c r="A13" s="2" t="s">
        <v>15</v>
      </c>
      <c r="B13" s="2">
        <v>11</v>
      </c>
      <c r="C13" s="3" t="s">
        <v>46</v>
      </c>
      <c r="D13" s="2" t="s">
        <v>17</v>
      </c>
      <c r="E13" s="11" t="s">
        <v>47</v>
      </c>
      <c r="F13" s="2" t="s">
        <v>48</v>
      </c>
      <c r="G13" s="3" t="s">
        <v>49</v>
      </c>
      <c r="H13" s="5">
        <v>60</v>
      </c>
      <c r="I13" s="6">
        <v>0</v>
      </c>
      <c r="J13" s="6">
        <f t="shared" si="0"/>
        <v>86.216</v>
      </c>
      <c r="K13" s="17">
        <v>1</v>
      </c>
      <c r="L13" s="2" t="s">
        <v>21</v>
      </c>
      <c r="M13" s="2" t="s">
        <v>22</v>
      </c>
      <c r="N13" s="2" t="s">
        <v>50</v>
      </c>
    </row>
    <row r="14" s="1" customFormat="1" spans="1:14">
      <c r="A14" s="2" t="s">
        <v>15</v>
      </c>
      <c r="B14" s="2">
        <v>12</v>
      </c>
      <c r="C14" s="3" t="s">
        <v>51</v>
      </c>
      <c r="D14" s="2" t="s">
        <v>17</v>
      </c>
      <c r="E14" s="11" t="s">
        <v>47</v>
      </c>
      <c r="F14" s="2" t="s">
        <v>48</v>
      </c>
      <c r="G14" s="3" t="s">
        <v>52</v>
      </c>
      <c r="H14" s="5">
        <v>45.9</v>
      </c>
      <c r="I14" s="6">
        <v>1.8</v>
      </c>
      <c r="J14" s="6">
        <f t="shared" si="0"/>
        <v>81.436</v>
      </c>
      <c r="K14" s="17">
        <v>2</v>
      </c>
      <c r="L14" s="2" t="s">
        <v>21</v>
      </c>
      <c r="M14" s="2" t="s">
        <v>22</v>
      </c>
      <c r="N14" s="2" t="s">
        <v>53</v>
      </c>
    </row>
    <row r="15" s="1" customFormat="1" spans="1:14">
      <c r="A15" s="2" t="s">
        <v>15</v>
      </c>
      <c r="B15" s="2">
        <v>13</v>
      </c>
      <c r="C15" s="3" t="s">
        <v>54</v>
      </c>
      <c r="D15" s="2" t="s">
        <v>17</v>
      </c>
      <c r="E15" s="11" t="s">
        <v>47</v>
      </c>
      <c r="F15" s="2" t="s">
        <v>48</v>
      </c>
      <c r="G15" s="3" t="s">
        <v>55</v>
      </c>
      <c r="H15" s="5">
        <v>51.8</v>
      </c>
      <c r="I15" s="6">
        <v>0</v>
      </c>
      <c r="J15" s="6">
        <f t="shared" si="0"/>
        <v>81.128</v>
      </c>
      <c r="K15" s="17">
        <v>3</v>
      </c>
      <c r="L15" s="2" t="s">
        <v>21</v>
      </c>
      <c r="M15" s="2" t="s">
        <v>22</v>
      </c>
      <c r="N15" s="2" t="s">
        <v>56</v>
      </c>
    </row>
    <row r="16" s="1" customFormat="1" spans="1:14">
      <c r="A16" s="2" t="s">
        <v>15</v>
      </c>
      <c r="B16" s="2">
        <v>14</v>
      </c>
      <c r="C16" s="3" t="s">
        <v>57</v>
      </c>
      <c r="D16" s="2" t="s">
        <v>17</v>
      </c>
      <c r="E16" s="11" t="s">
        <v>47</v>
      </c>
      <c r="F16" s="2" t="s">
        <v>48</v>
      </c>
      <c r="G16" s="3" t="s">
        <v>58</v>
      </c>
      <c r="H16" s="5">
        <v>42.5</v>
      </c>
      <c r="I16" s="6">
        <v>0</v>
      </c>
      <c r="J16" s="6">
        <f t="shared" si="0"/>
        <v>79.924</v>
      </c>
      <c r="K16" s="17">
        <v>4</v>
      </c>
      <c r="L16" s="2" t="s">
        <v>21</v>
      </c>
      <c r="M16" s="2" t="s">
        <v>22</v>
      </c>
      <c r="N16" s="2"/>
    </row>
    <row r="17" s="1" customFormat="1" spans="1:14">
      <c r="A17" s="2" t="s">
        <v>15</v>
      </c>
      <c r="B17" s="2">
        <v>15</v>
      </c>
      <c r="C17" s="3" t="s">
        <v>59</v>
      </c>
      <c r="D17" s="2" t="s">
        <v>17</v>
      </c>
      <c r="E17" s="11" t="s">
        <v>47</v>
      </c>
      <c r="F17" s="2" t="s">
        <v>48</v>
      </c>
      <c r="G17" s="3" t="s">
        <v>60</v>
      </c>
      <c r="H17" s="5">
        <v>43.4</v>
      </c>
      <c r="I17" s="6">
        <v>0</v>
      </c>
      <c r="J17" s="6">
        <f t="shared" si="0"/>
        <v>79.472</v>
      </c>
      <c r="K17" s="17">
        <v>5</v>
      </c>
      <c r="L17" s="2" t="s">
        <v>21</v>
      </c>
      <c r="M17" s="2" t="s">
        <v>22</v>
      </c>
      <c r="N17" s="2" t="s">
        <v>61</v>
      </c>
    </row>
    <row r="18" s="1" customFormat="1" ht="27" spans="1:14">
      <c r="A18" s="2" t="s">
        <v>15</v>
      </c>
      <c r="B18" s="2">
        <v>16</v>
      </c>
      <c r="C18" s="3" t="s">
        <v>62</v>
      </c>
      <c r="D18" s="2" t="s">
        <v>34</v>
      </c>
      <c r="E18" s="11" t="s">
        <v>47</v>
      </c>
      <c r="F18" s="2" t="s">
        <v>48</v>
      </c>
      <c r="G18" s="3" t="s">
        <v>63</v>
      </c>
      <c r="H18" s="5">
        <v>49.9</v>
      </c>
      <c r="I18" s="6">
        <v>1.8</v>
      </c>
      <c r="J18" s="6">
        <f t="shared" si="0"/>
        <v>78.188</v>
      </c>
      <c r="K18" s="17">
        <v>6</v>
      </c>
      <c r="L18" s="2" t="s">
        <v>21</v>
      </c>
      <c r="M18" s="2" t="s">
        <v>22</v>
      </c>
      <c r="N18" s="2" t="s">
        <v>64</v>
      </c>
    </row>
    <row r="19" s="1" customFormat="1" spans="1:14">
      <c r="A19" s="2" t="s">
        <v>15</v>
      </c>
      <c r="B19" s="2">
        <v>17</v>
      </c>
      <c r="C19" s="3" t="s">
        <v>65</v>
      </c>
      <c r="D19" s="2" t="s">
        <v>17</v>
      </c>
      <c r="E19" s="11" t="s">
        <v>47</v>
      </c>
      <c r="F19" s="2" t="s">
        <v>48</v>
      </c>
      <c r="G19" s="3" t="s">
        <v>66</v>
      </c>
      <c r="H19" s="5">
        <v>40</v>
      </c>
      <c r="I19" s="6">
        <v>0</v>
      </c>
      <c r="J19" s="6">
        <f t="shared" si="0"/>
        <v>76.352</v>
      </c>
      <c r="K19" s="17">
        <v>7</v>
      </c>
      <c r="L19" s="2" t="s">
        <v>21</v>
      </c>
      <c r="M19" s="2" t="s">
        <v>22</v>
      </c>
      <c r="N19" s="2"/>
    </row>
    <row r="20" s="1" customFormat="1" spans="1:14">
      <c r="A20" s="2" t="s">
        <v>15</v>
      </c>
      <c r="B20" s="2">
        <v>18</v>
      </c>
      <c r="C20" s="3" t="s">
        <v>67</v>
      </c>
      <c r="D20" s="2" t="s">
        <v>17</v>
      </c>
      <c r="E20" s="11" t="s">
        <v>47</v>
      </c>
      <c r="F20" s="2" t="s">
        <v>48</v>
      </c>
      <c r="G20" s="3" t="s">
        <v>68</v>
      </c>
      <c r="H20" s="5">
        <v>40.1</v>
      </c>
      <c r="I20" s="6">
        <v>0</v>
      </c>
      <c r="J20" s="6">
        <f t="shared" si="0"/>
        <v>76.34</v>
      </c>
      <c r="K20" s="17">
        <v>8</v>
      </c>
      <c r="L20" s="2" t="s">
        <v>21</v>
      </c>
      <c r="M20" s="2" t="s">
        <v>22</v>
      </c>
      <c r="N20" s="2"/>
    </row>
    <row r="21" s="1" customFormat="1" spans="1:14">
      <c r="A21" s="2" t="s">
        <v>15</v>
      </c>
      <c r="B21" s="2">
        <v>19</v>
      </c>
      <c r="C21" s="3" t="s">
        <v>69</v>
      </c>
      <c r="D21" s="2" t="s">
        <v>17</v>
      </c>
      <c r="E21" s="11" t="s">
        <v>47</v>
      </c>
      <c r="F21" s="2" t="s">
        <v>48</v>
      </c>
      <c r="G21" s="3" t="s">
        <v>70</v>
      </c>
      <c r="H21" s="5">
        <v>42.5</v>
      </c>
      <c r="I21" s="6">
        <v>0</v>
      </c>
      <c r="J21" s="6">
        <f t="shared" si="0"/>
        <v>75.828</v>
      </c>
      <c r="K21" s="17">
        <v>9</v>
      </c>
      <c r="L21" s="2" t="s">
        <v>21</v>
      </c>
      <c r="M21" s="2" t="s">
        <v>71</v>
      </c>
      <c r="N21" s="2"/>
    </row>
    <row r="22" s="1" customFormat="1" spans="1:14">
      <c r="A22" s="2" t="s">
        <v>15</v>
      </c>
      <c r="B22" s="2">
        <v>20</v>
      </c>
      <c r="C22" s="3" t="s">
        <v>72</v>
      </c>
      <c r="D22" s="2" t="s">
        <v>34</v>
      </c>
      <c r="E22" s="19" t="s">
        <v>73</v>
      </c>
      <c r="F22" s="2" t="s">
        <v>74</v>
      </c>
      <c r="G22" s="3" t="s">
        <v>75</v>
      </c>
      <c r="H22" s="5">
        <v>43.1</v>
      </c>
      <c r="I22" s="6">
        <v>0</v>
      </c>
      <c r="J22" s="6">
        <f t="shared" ref="J22:J31" si="1">G22*0.8+H22*0.2+I22</f>
        <v>81.108</v>
      </c>
      <c r="K22" s="17">
        <v>1</v>
      </c>
      <c r="L22" s="2" t="s">
        <v>21</v>
      </c>
      <c r="M22" s="2" t="s">
        <v>22</v>
      </c>
      <c r="N22" s="2"/>
    </row>
    <row r="23" s="1" customFormat="1" spans="1:14">
      <c r="A23" s="2" t="s">
        <v>15</v>
      </c>
      <c r="B23" s="2">
        <v>21</v>
      </c>
      <c r="C23" s="3" t="s">
        <v>76</v>
      </c>
      <c r="D23" s="2" t="s">
        <v>34</v>
      </c>
      <c r="E23" s="19" t="s">
        <v>73</v>
      </c>
      <c r="F23" s="2" t="s">
        <v>74</v>
      </c>
      <c r="G23" s="3" t="s">
        <v>77</v>
      </c>
      <c r="H23" s="5">
        <v>43.8</v>
      </c>
      <c r="I23" s="6">
        <v>0</v>
      </c>
      <c r="J23" s="6">
        <f t="shared" si="1"/>
        <v>79.144</v>
      </c>
      <c r="K23" s="17">
        <v>2</v>
      </c>
      <c r="L23" s="2" t="s">
        <v>21</v>
      </c>
      <c r="M23" s="2" t="s">
        <v>22</v>
      </c>
      <c r="N23" s="2"/>
    </row>
    <row r="24" s="1" customFormat="1" spans="1:14">
      <c r="A24" s="2" t="s">
        <v>15</v>
      </c>
      <c r="B24" s="2">
        <v>22</v>
      </c>
      <c r="C24" s="3" t="s">
        <v>78</v>
      </c>
      <c r="D24" s="2" t="s">
        <v>17</v>
      </c>
      <c r="E24" s="19" t="s">
        <v>73</v>
      </c>
      <c r="F24" s="2" t="s">
        <v>74</v>
      </c>
      <c r="G24" s="3" t="s">
        <v>79</v>
      </c>
      <c r="H24" s="5">
        <v>45.3</v>
      </c>
      <c r="I24" s="6">
        <v>0</v>
      </c>
      <c r="J24" s="6">
        <f t="shared" si="1"/>
        <v>78.732</v>
      </c>
      <c r="K24" s="17">
        <v>3</v>
      </c>
      <c r="L24" s="2" t="s">
        <v>21</v>
      </c>
      <c r="M24" s="2" t="s">
        <v>22</v>
      </c>
      <c r="N24" s="2" t="s">
        <v>80</v>
      </c>
    </row>
    <row r="25" s="1" customFormat="1" spans="1:14">
      <c r="A25" s="2" t="s">
        <v>15</v>
      </c>
      <c r="B25" s="2">
        <v>23</v>
      </c>
      <c r="C25" s="3" t="s">
        <v>81</v>
      </c>
      <c r="D25" s="2" t="s">
        <v>17</v>
      </c>
      <c r="E25" s="19" t="s">
        <v>73</v>
      </c>
      <c r="F25" s="2" t="s">
        <v>74</v>
      </c>
      <c r="G25" s="3" t="s">
        <v>82</v>
      </c>
      <c r="H25" s="5">
        <v>41.1</v>
      </c>
      <c r="I25" s="6">
        <v>0</v>
      </c>
      <c r="J25" s="6">
        <f t="shared" si="1"/>
        <v>75.836</v>
      </c>
      <c r="K25" s="17">
        <v>4</v>
      </c>
      <c r="L25" s="2" t="s">
        <v>21</v>
      </c>
      <c r="M25" s="2" t="s">
        <v>71</v>
      </c>
      <c r="N25" s="2"/>
    </row>
    <row r="26" s="1" customFormat="1" ht="27" spans="1:14">
      <c r="A26" s="2" t="s">
        <v>15</v>
      </c>
      <c r="B26" s="2">
        <v>24</v>
      </c>
      <c r="C26" s="3" t="s">
        <v>83</v>
      </c>
      <c r="D26" s="2" t="s">
        <v>17</v>
      </c>
      <c r="E26" s="11" t="s">
        <v>84</v>
      </c>
      <c r="F26" s="2" t="s">
        <v>85</v>
      </c>
      <c r="G26" s="3" t="s">
        <v>27</v>
      </c>
      <c r="H26" s="5">
        <v>52.1</v>
      </c>
      <c r="I26" s="6">
        <v>0</v>
      </c>
      <c r="J26" s="6">
        <f t="shared" si="1"/>
        <v>81.516</v>
      </c>
      <c r="K26" s="17">
        <v>1</v>
      </c>
      <c r="L26" s="2" t="s">
        <v>21</v>
      </c>
      <c r="M26" s="2" t="s">
        <v>22</v>
      </c>
      <c r="N26" s="2" t="s">
        <v>86</v>
      </c>
    </row>
    <row r="27" s="1" customFormat="1" spans="1:14">
      <c r="A27" s="2" t="s">
        <v>15</v>
      </c>
      <c r="B27" s="2">
        <v>25</v>
      </c>
      <c r="C27" s="3" t="s">
        <v>87</v>
      </c>
      <c r="D27" s="2" t="s">
        <v>17</v>
      </c>
      <c r="E27" s="11" t="s">
        <v>84</v>
      </c>
      <c r="F27" s="2" t="s">
        <v>85</v>
      </c>
      <c r="G27" s="3" t="s">
        <v>88</v>
      </c>
      <c r="H27" s="5">
        <v>48.3</v>
      </c>
      <c r="I27" s="6">
        <v>0</v>
      </c>
      <c r="J27" s="6">
        <f t="shared" si="1"/>
        <v>79.556</v>
      </c>
      <c r="K27" s="17">
        <v>2</v>
      </c>
      <c r="L27" s="2" t="s">
        <v>21</v>
      </c>
      <c r="M27" s="2" t="s">
        <v>22</v>
      </c>
      <c r="N27" s="2" t="s">
        <v>89</v>
      </c>
    </row>
    <row r="28" s="1" customFormat="1" spans="1:14">
      <c r="A28" s="2" t="s">
        <v>15</v>
      </c>
      <c r="B28" s="2">
        <v>26</v>
      </c>
      <c r="C28" s="3" t="s">
        <v>90</v>
      </c>
      <c r="D28" s="2" t="s">
        <v>17</v>
      </c>
      <c r="E28" s="11" t="s">
        <v>84</v>
      </c>
      <c r="F28" s="2" t="s">
        <v>85</v>
      </c>
      <c r="G28" s="3" t="s">
        <v>91</v>
      </c>
      <c r="H28" s="5">
        <v>42.3</v>
      </c>
      <c r="I28" s="6">
        <v>0</v>
      </c>
      <c r="J28" s="6">
        <f t="shared" si="1"/>
        <v>77.836</v>
      </c>
      <c r="K28" s="17">
        <v>3</v>
      </c>
      <c r="L28" s="2" t="s">
        <v>21</v>
      </c>
      <c r="M28" s="2" t="s">
        <v>22</v>
      </c>
      <c r="N28" s="2"/>
    </row>
    <row r="29" s="1" customFormat="1" spans="1:14">
      <c r="A29" s="2" t="s">
        <v>15</v>
      </c>
      <c r="B29" s="2">
        <v>27</v>
      </c>
      <c r="C29" s="3" t="s">
        <v>92</v>
      </c>
      <c r="D29" s="2" t="s">
        <v>17</v>
      </c>
      <c r="E29" s="11" t="s">
        <v>84</v>
      </c>
      <c r="F29" s="2" t="s">
        <v>85</v>
      </c>
      <c r="G29" s="3" t="s">
        <v>93</v>
      </c>
      <c r="H29" s="5">
        <v>41.2</v>
      </c>
      <c r="I29" s="6">
        <v>0</v>
      </c>
      <c r="J29" s="6">
        <f t="shared" si="1"/>
        <v>77.112</v>
      </c>
      <c r="K29" s="17">
        <v>4</v>
      </c>
      <c r="L29" s="2" t="s">
        <v>21</v>
      </c>
      <c r="M29" s="2" t="s">
        <v>22</v>
      </c>
      <c r="N29" s="2"/>
    </row>
    <row r="30" s="1" customFormat="1" spans="1:14">
      <c r="A30" s="2" t="s">
        <v>15</v>
      </c>
      <c r="B30" s="2">
        <v>28</v>
      </c>
      <c r="C30" s="3" t="s">
        <v>94</v>
      </c>
      <c r="D30" s="2" t="s">
        <v>17</v>
      </c>
      <c r="E30" s="11" t="s">
        <v>84</v>
      </c>
      <c r="F30" s="2" t="s">
        <v>85</v>
      </c>
      <c r="G30" s="3" t="s">
        <v>95</v>
      </c>
      <c r="H30" s="5">
        <v>40.8</v>
      </c>
      <c r="I30" s="6">
        <v>0</v>
      </c>
      <c r="J30" s="6">
        <f t="shared" si="1"/>
        <v>76.944</v>
      </c>
      <c r="K30" s="17">
        <v>5</v>
      </c>
      <c r="L30" s="2" t="s">
        <v>21</v>
      </c>
      <c r="M30" s="2" t="s">
        <v>22</v>
      </c>
      <c r="N30" s="2"/>
    </row>
    <row r="31" s="1" customFormat="1" spans="1:14">
      <c r="A31" s="2" t="s">
        <v>15</v>
      </c>
      <c r="B31" s="2">
        <v>29</v>
      </c>
      <c r="C31" s="3" t="s">
        <v>96</v>
      </c>
      <c r="D31" s="2" t="s">
        <v>17</v>
      </c>
      <c r="E31" s="11" t="s">
        <v>84</v>
      </c>
      <c r="F31" s="2" t="s">
        <v>85</v>
      </c>
      <c r="G31" s="3" t="s">
        <v>97</v>
      </c>
      <c r="H31" s="5">
        <v>40</v>
      </c>
      <c r="I31" s="6">
        <v>0</v>
      </c>
      <c r="J31" s="6">
        <f t="shared" si="1"/>
        <v>76.488</v>
      </c>
      <c r="K31" s="17">
        <v>6</v>
      </c>
      <c r="L31" s="2" t="s">
        <v>21</v>
      </c>
      <c r="M31" s="2" t="s">
        <v>22</v>
      </c>
      <c r="N31" s="2"/>
    </row>
    <row r="32" spans="1:14">
      <c r="A32" s="2" t="s">
        <v>15</v>
      </c>
      <c r="B32" s="2">
        <v>30</v>
      </c>
      <c r="C32" s="19" t="s">
        <v>98</v>
      </c>
      <c r="D32" s="20" t="s">
        <v>17</v>
      </c>
      <c r="E32" s="19" t="s">
        <v>99</v>
      </c>
      <c r="F32" s="19" t="s">
        <v>100</v>
      </c>
      <c r="G32" s="19">
        <v>90.09</v>
      </c>
      <c r="H32" s="19">
        <v>44.7</v>
      </c>
      <c r="I32" s="21">
        <v>0</v>
      </c>
      <c r="J32" s="21">
        <v>81.012</v>
      </c>
      <c r="K32" s="20">
        <v>1</v>
      </c>
      <c r="L32" s="19" t="s">
        <v>21</v>
      </c>
      <c r="M32" s="20" t="s">
        <v>22</v>
      </c>
      <c r="N32" s="20"/>
    </row>
    <row r="33" spans="1:14">
      <c r="A33" s="2" t="s">
        <v>15</v>
      </c>
      <c r="B33" s="2">
        <v>31</v>
      </c>
      <c r="C33" s="19" t="s">
        <v>101</v>
      </c>
      <c r="D33" s="20" t="s">
        <v>34</v>
      </c>
      <c r="E33" s="19" t="s">
        <v>99</v>
      </c>
      <c r="F33" s="19" t="s">
        <v>100</v>
      </c>
      <c r="G33" s="19">
        <v>88.9</v>
      </c>
      <c r="H33" s="19">
        <v>42.4</v>
      </c>
      <c r="I33" s="21">
        <v>0</v>
      </c>
      <c r="J33" s="21">
        <v>79.6</v>
      </c>
      <c r="K33" s="20">
        <v>2</v>
      </c>
      <c r="L33" s="19" t="s">
        <v>21</v>
      </c>
      <c r="M33" s="20" t="s">
        <v>22</v>
      </c>
      <c r="N33" s="20"/>
    </row>
    <row r="34" spans="1:14">
      <c r="A34" s="2" t="s">
        <v>15</v>
      </c>
      <c r="B34" s="2">
        <v>32</v>
      </c>
      <c r="C34" s="19" t="s">
        <v>102</v>
      </c>
      <c r="D34" s="20" t="s">
        <v>17</v>
      </c>
      <c r="E34" s="19" t="s">
        <v>99</v>
      </c>
      <c r="F34" s="19" t="s">
        <v>100</v>
      </c>
      <c r="G34" s="19">
        <v>88.27</v>
      </c>
      <c r="H34" s="19">
        <v>41.1</v>
      </c>
      <c r="I34" s="21">
        <v>0</v>
      </c>
      <c r="J34" s="21">
        <v>78.836</v>
      </c>
      <c r="K34" s="20">
        <v>3</v>
      </c>
      <c r="L34" s="19" t="s">
        <v>21</v>
      </c>
      <c r="M34" s="20" t="s">
        <v>22</v>
      </c>
      <c r="N34" s="20"/>
    </row>
    <row r="35" spans="1:14">
      <c r="A35" s="2" t="s">
        <v>15</v>
      </c>
      <c r="B35" s="2">
        <v>33</v>
      </c>
      <c r="C35" s="19" t="s">
        <v>103</v>
      </c>
      <c r="D35" s="20" t="s">
        <v>34</v>
      </c>
      <c r="E35" s="19" t="s">
        <v>99</v>
      </c>
      <c r="F35" s="19" t="s">
        <v>100</v>
      </c>
      <c r="G35" s="19">
        <v>85.74</v>
      </c>
      <c r="H35" s="19">
        <v>41.1</v>
      </c>
      <c r="I35" s="21">
        <v>0</v>
      </c>
      <c r="J35" s="21">
        <v>76.812</v>
      </c>
      <c r="K35" s="20">
        <v>4</v>
      </c>
      <c r="L35" s="19" t="s">
        <v>21</v>
      </c>
      <c r="M35" s="20" t="s">
        <v>22</v>
      </c>
      <c r="N35" s="20"/>
    </row>
    <row r="36" spans="1:14">
      <c r="A36" s="2" t="s">
        <v>15</v>
      </c>
      <c r="B36" s="2">
        <v>34</v>
      </c>
      <c r="C36" s="19" t="s">
        <v>104</v>
      </c>
      <c r="D36" s="20" t="s">
        <v>17</v>
      </c>
      <c r="E36" s="19" t="s">
        <v>99</v>
      </c>
      <c r="F36" s="19" t="s">
        <v>100</v>
      </c>
      <c r="G36" s="19">
        <v>85.17</v>
      </c>
      <c r="H36" s="19">
        <v>41</v>
      </c>
      <c r="I36" s="21">
        <v>0</v>
      </c>
      <c r="J36" s="21">
        <v>76.336</v>
      </c>
      <c r="K36" s="20">
        <v>5</v>
      </c>
      <c r="L36" s="19" t="s">
        <v>21</v>
      </c>
      <c r="M36" s="20" t="s">
        <v>22</v>
      </c>
      <c r="N36" s="20"/>
    </row>
    <row r="37" spans="1:14">
      <c r="A37" s="2" t="s">
        <v>15</v>
      </c>
      <c r="B37" s="2">
        <v>35</v>
      </c>
      <c r="C37" s="19" t="s">
        <v>105</v>
      </c>
      <c r="D37" s="20" t="s">
        <v>34</v>
      </c>
      <c r="E37" s="19" t="s">
        <v>99</v>
      </c>
      <c r="F37" s="19" t="s">
        <v>100</v>
      </c>
      <c r="G37" s="19">
        <v>84.52</v>
      </c>
      <c r="H37" s="19">
        <v>41.8</v>
      </c>
      <c r="I37" s="21">
        <v>0</v>
      </c>
      <c r="J37" s="21">
        <v>75.976</v>
      </c>
      <c r="K37" s="20">
        <v>6</v>
      </c>
      <c r="L37" s="19" t="s">
        <v>21</v>
      </c>
      <c r="M37" s="20" t="s">
        <v>22</v>
      </c>
      <c r="N37" s="20"/>
    </row>
    <row r="38" spans="1:14">
      <c r="A38" s="2" t="s">
        <v>15</v>
      </c>
      <c r="B38" s="2">
        <v>36</v>
      </c>
      <c r="C38" s="19" t="s">
        <v>106</v>
      </c>
      <c r="D38" s="20" t="s">
        <v>17</v>
      </c>
      <c r="E38" s="19" t="s">
        <v>99</v>
      </c>
      <c r="F38" s="19" t="s">
        <v>100</v>
      </c>
      <c r="G38" s="19">
        <v>83.15</v>
      </c>
      <c r="H38" s="19">
        <v>41.1</v>
      </c>
      <c r="I38" s="21">
        <v>0</v>
      </c>
      <c r="J38" s="21">
        <v>74.74</v>
      </c>
      <c r="K38" s="20">
        <v>7</v>
      </c>
      <c r="L38" s="19" t="s">
        <v>21</v>
      </c>
      <c r="M38" s="20" t="s">
        <v>71</v>
      </c>
      <c r="N38" s="20"/>
    </row>
    <row r="39" spans="1:14">
      <c r="A39" s="2" t="s">
        <v>15</v>
      </c>
      <c r="B39" s="2">
        <v>37</v>
      </c>
      <c r="C39" s="19" t="s">
        <v>107</v>
      </c>
      <c r="D39" s="20" t="s">
        <v>17</v>
      </c>
      <c r="E39" s="19" t="s">
        <v>108</v>
      </c>
      <c r="F39" s="19" t="s">
        <v>109</v>
      </c>
      <c r="G39" s="19">
        <v>89.81</v>
      </c>
      <c r="H39" s="22">
        <v>42.3</v>
      </c>
      <c r="I39" s="21">
        <v>0</v>
      </c>
      <c r="J39" s="21">
        <v>80.308</v>
      </c>
      <c r="K39" s="20">
        <v>1</v>
      </c>
      <c r="L39" s="19" t="s">
        <v>21</v>
      </c>
      <c r="M39" s="20" t="s">
        <v>22</v>
      </c>
      <c r="N39" s="20"/>
    </row>
    <row r="40" spans="1:14">
      <c r="A40" s="2" t="s">
        <v>15</v>
      </c>
      <c r="B40" s="2">
        <v>38</v>
      </c>
      <c r="C40" s="19" t="s">
        <v>110</v>
      </c>
      <c r="D40" s="20" t="s">
        <v>34</v>
      </c>
      <c r="E40" s="19" t="s">
        <v>108</v>
      </c>
      <c r="F40" s="19" t="s">
        <v>109</v>
      </c>
      <c r="G40" s="19">
        <v>87.99</v>
      </c>
      <c r="H40" s="22">
        <v>44.8</v>
      </c>
      <c r="I40" s="21">
        <v>0</v>
      </c>
      <c r="J40" s="21">
        <v>79.352</v>
      </c>
      <c r="K40" s="20">
        <v>2</v>
      </c>
      <c r="L40" s="19" t="s">
        <v>21</v>
      </c>
      <c r="M40" s="20" t="s">
        <v>22</v>
      </c>
      <c r="N40" s="20"/>
    </row>
    <row r="41" spans="1:14">
      <c r="A41" s="2" t="s">
        <v>15</v>
      </c>
      <c r="B41" s="2">
        <v>39</v>
      </c>
      <c r="C41" s="19" t="s">
        <v>111</v>
      </c>
      <c r="D41" s="20" t="s">
        <v>34</v>
      </c>
      <c r="E41" s="19" t="s">
        <v>108</v>
      </c>
      <c r="F41" s="19" t="s">
        <v>109</v>
      </c>
      <c r="G41" s="19">
        <v>87.95</v>
      </c>
      <c r="H41" s="22">
        <v>42.8</v>
      </c>
      <c r="I41" s="21">
        <v>0</v>
      </c>
      <c r="J41" s="21">
        <v>78.92</v>
      </c>
      <c r="K41" s="20">
        <v>3</v>
      </c>
      <c r="L41" s="19" t="s">
        <v>21</v>
      </c>
      <c r="M41" s="20" t="s">
        <v>22</v>
      </c>
      <c r="N41" s="20"/>
    </row>
    <row r="42" spans="1:14">
      <c r="A42" s="2" t="s">
        <v>15</v>
      </c>
      <c r="B42" s="2">
        <v>40</v>
      </c>
      <c r="C42" s="19" t="s">
        <v>112</v>
      </c>
      <c r="D42" s="20" t="s">
        <v>34</v>
      </c>
      <c r="E42" s="19" t="s">
        <v>108</v>
      </c>
      <c r="F42" s="19" t="s">
        <v>109</v>
      </c>
      <c r="G42" s="19">
        <v>87.27</v>
      </c>
      <c r="H42" s="22">
        <v>40.6</v>
      </c>
      <c r="I42" s="21">
        <v>0</v>
      </c>
      <c r="J42" s="21">
        <v>77.936</v>
      </c>
      <c r="K42" s="20">
        <v>4</v>
      </c>
      <c r="L42" s="19" t="s">
        <v>21</v>
      </c>
      <c r="M42" s="20" t="s">
        <v>22</v>
      </c>
      <c r="N42" s="20"/>
    </row>
    <row r="43" spans="1:14">
      <c r="A43" s="2" t="s">
        <v>15</v>
      </c>
      <c r="B43" s="2">
        <v>41</v>
      </c>
      <c r="C43" s="19" t="s">
        <v>113</v>
      </c>
      <c r="D43" s="20" t="s">
        <v>34</v>
      </c>
      <c r="E43" s="19" t="s">
        <v>108</v>
      </c>
      <c r="F43" s="19" t="s">
        <v>109</v>
      </c>
      <c r="G43" s="19">
        <v>84.35</v>
      </c>
      <c r="H43" s="22">
        <v>40.1</v>
      </c>
      <c r="I43" s="21">
        <v>0</v>
      </c>
      <c r="J43" s="21">
        <v>75.5</v>
      </c>
      <c r="K43" s="20">
        <v>5</v>
      </c>
      <c r="L43" s="19" t="s">
        <v>21</v>
      </c>
      <c r="M43" s="20" t="s">
        <v>22</v>
      </c>
      <c r="N43" s="20"/>
    </row>
    <row r="44" spans="1:14">
      <c r="A44" s="2" t="s">
        <v>15</v>
      </c>
      <c r="B44" s="2">
        <v>42</v>
      </c>
      <c r="C44" s="19" t="s">
        <v>114</v>
      </c>
      <c r="D44" s="20" t="s">
        <v>34</v>
      </c>
      <c r="E44" s="19" t="s">
        <v>108</v>
      </c>
      <c r="F44" s="19" t="s">
        <v>109</v>
      </c>
      <c r="G44" s="19">
        <v>82.93</v>
      </c>
      <c r="H44" s="22">
        <v>43</v>
      </c>
      <c r="I44" s="21">
        <v>0</v>
      </c>
      <c r="J44" s="21">
        <v>74.944</v>
      </c>
      <c r="K44" s="20">
        <v>6</v>
      </c>
      <c r="L44" s="19" t="s">
        <v>21</v>
      </c>
      <c r="M44" s="20" t="s">
        <v>22</v>
      </c>
      <c r="N44" s="20"/>
    </row>
    <row r="45" spans="1:14">
      <c r="A45" s="2" t="s">
        <v>15</v>
      </c>
      <c r="B45" s="2">
        <v>43</v>
      </c>
      <c r="C45" s="19" t="s">
        <v>115</v>
      </c>
      <c r="D45" s="20" t="s">
        <v>34</v>
      </c>
      <c r="E45" s="19" t="s">
        <v>108</v>
      </c>
      <c r="F45" s="19" t="s">
        <v>109</v>
      </c>
      <c r="G45" s="19">
        <v>83.02</v>
      </c>
      <c r="H45" s="22">
        <v>40</v>
      </c>
      <c r="I45" s="21">
        <v>0</v>
      </c>
      <c r="J45" s="21">
        <v>74.416</v>
      </c>
      <c r="K45" s="20">
        <v>7</v>
      </c>
      <c r="L45" s="19" t="s">
        <v>21</v>
      </c>
      <c r="M45" s="20" t="s">
        <v>22</v>
      </c>
      <c r="N45" s="20"/>
    </row>
    <row r="46" spans="1:14">
      <c r="A46" s="2" t="s">
        <v>15</v>
      </c>
      <c r="B46" s="2">
        <v>44</v>
      </c>
      <c r="C46" s="19" t="s">
        <v>116</v>
      </c>
      <c r="D46" s="20" t="s">
        <v>17</v>
      </c>
      <c r="E46" s="19" t="s">
        <v>108</v>
      </c>
      <c r="F46" s="19" t="s">
        <v>109</v>
      </c>
      <c r="G46" s="19">
        <v>82.59</v>
      </c>
      <c r="H46" s="22">
        <v>40.2</v>
      </c>
      <c r="I46" s="21">
        <v>0</v>
      </c>
      <c r="J46" s="21">
        <v>74.112</v>
      </c>
      <c r="K46" s="20">
        <v>8</v>
      </c>
      <c r="L46" s="19" t="s">
        <v>21</v>
      </c>
      <c r="M46" s="20" t="s">
        <v>22</v>
      </c>
      <c r="N46" s="20"/>
    </row>
    <row r="47" spans="1:14">
      <c r="A47" s="2" t="s">
        <v>15</v>
      </c>
      <c r="B47" s="2">
        <v>45</v>
      </c>
      <c r="C47" s="19" t="s">
        <v>117</v>
      </c>
      <c r="D47" s="20" t="s">
        <v>34</v>
      </c>
      <c r="E47" s="19" t="s">
        <v>108</v>
      </c>
      <c r="F47" s="19" t="s">
        <v>109</v>
      </c>
      <c r="G47" s="19">
        <v>81.94</v>
      </c>
      <c r="H47" s="22">
        <v>40.7</v>
      </c>
      <c r="I47" s="21">
        <v>0</v>
      </c>
      <c r="J47" s="21">
        <v>73.692</v>
      </c>
      <c r="K47" s="20">
        <v>9</v>
      </c>
      <c r="L47" s="19" t="s">
        <v>21</v>
      </c>
      <c r="M47" s="20" t="s">
        <v>22</v>
      </c>
      <c r="N47" s="20"/>
    </row>
    <row r="48" customFormat="1" spans="1:14">
      <c r="A48" s="20" t="s">
        <v>15</v>
      </c>
      <c r="B48" s="2">
        <v>46</v>
      </c>
      <c r="C48" s="20" t="s">
        <v>118</v>
      </c>
      <c r="D48" s="20" t="s">
        <v>17</v>
      </c>
      <c r="E48" s="23" t="s">
        <v>119</v>
      </c>
      <c r="F48" s="20" t="s">
        <v>120</v>
      </c>
      <c r="G48" s="21">
        <v>92.98</v>
      </c>
      <c r="H48" s="21">
        <v>52.5</v>
      </c>
      <c r="I48" s="21">
        <v>0</v>
      </c>
      <c r="J48" s="21">
        <f>G48*0.8+H48*0.2+I48</f>
        <v>84.884</v>
      </c>
      <c r="K48" s="17">
        <v>1</v>
      </c>
      <c r="L48" s="19" t="s">
        <v>21</v>
      </c>
      <c r="M48" s="20" t="s">
        <v>22</v>
      </c>
      <c r="N48" s="20" t="s">
        <v>121</v>
      </c>
    </row>
    <row r="49" ht="41" customHeight="1" spans="1:14">
      <c r="A49" s="2" t="s">
        <v>15</v>
      </c>
      <c r="B49" s="2">
        <v>47</v>
      </c>
      <c r="C49" s="19" t="s">
        <v>122</v>
      </c>
      <c r="D49" s="20" t="s">
        <v>34</v>
      </c>
      <c r="E49" s="19" t="s">
        <v>119</v>
      </c>
      <c r="F49" s="19" t="s">
        <v>120</v>
      </c>
      <c r="G49" s="19">
        <v>91.19</v>
      </c>
      <c r="H49" s="19">
        <v>49.3</v>
      </c>
      <c r="I49" s="21">
        <v>0</v>
      </c>
      <c r="J49" s="21">
        <v>82.812</v>
      </c>
      <c r="K49" s="17">
        <v>2</v>
      </c>
      <c r="L49" s="19" t="s">
        <v>21</v>
      </c>
      <c r="M49" s="20" t="s">
        <v>22</v>
      </c>
      <c r="N49" s="20" t="s">
        <v>123</v>
      </c>
    </row>
    <row r="50" ht="33" customHeight="1" spans="1:14">
      <c r="A50" s="2" t="s">
        <v>15</v>
      </c>
      <c r="B50" s="2">
        <v>48</v>
      </c>
      <c r="C50" s="19" t="s">
        <v>124</v>
      </c>
      <c r="D50" s="20" t="s">
        <v>34</v>
      </c>
      <c r="E50" s="19" t="s">
        <v>119</v>
      </c>
      <c r="F50" s="19" t="s">
        <v>120</v>
      </c>
      <c r="G50" s="19">
        <v>90.36</v>
      </c>
      <c r="H50" s="19">
        <v>48.8</v>
      </c>
      <c r="I50" s="21">
        <v>0</v>
      </c>
      <c r="J50" s="21">
        <v>82.048</v>
      </c>
      <c r="K50" s="17">
        <v>3</v>
      </c>
      <c r="L50" s="19" t="s">
        <v>21</v>
      </c>
      <c r="M50" s="20" t="s">
        <v>22</v>
      </c>
      <c r="N50" s="20" t="s">
        <v>125</v>
      </c>
    </row>
    <row r="51" ht="39" customHeight="1" spans="1:14">
      <c r="A51" s="2" t="s">
        <v>15</v>
      </c>
      <c r="B51" s="2">
        <v>49</v>
      </c>
      <c r="C51" s="19" t="s">
        <v>126</v>
      </c>
      <c r="D51" s="20" t="s">
        <v>34</v>
      </c>
      <c r="E51" s="19" t="s">
        <v>119</v>
      </c>
      <c r="F51" s="19" t="s">
        <v>120</v>
      </c>
      <c r="G51" s="19">
        <v>90.02</v>
      </c>
      <c r="H51" s="19">
        <v>45.1</v>
      </c>
      <c r="I51" s="21">
        <v>0</v>
      </c>
      <c r="J51" s="21">
        <v>81.036</v>
      </c>
      <c r="K51" s="17">
        <v>4</v>
      </c>
      <c r="L51" s="19" t="s">
        <v>21</v>
      </c>
      <c r="M51" s="20" t="s">
        <v>22</v>
      </c>
      <c r="N51" s="20" t="s">
        <v>127</v>
      </c>
    </row>
    <row r="52" customFormat="1" spans="1:14">
      <c r="A52" s="20" t="s">
        <v>15</v>
      </c>
      <c r="B52" s="2">
        <v>50</v>
      </c>
      <c r="C52" s="24" t="s">
        <v>128</v>
      </c>
      <c r="D52" s="20" t="s">
        <v>17</v>
      </c>
      <c r="E52" s="23" t="s">
        <v>119</v>
      </c>
      <c r="F52" s="20" t="s">
        <v>120</v>
      </c>
      <c r="G52" s="21">
        <v>89.09</v>
      </c>
      <c r="H52" s="21">
        <v>48.2</v>
      </c>
      <c r="I52" s="21">
        <v>0</v>
      </c>
      <c r="J52" s="21">
        <f>G52*0.8+H52*0.2+I52</f>
        <v>80.912</v>
      </c>
      <c r="K52" s="17">
        <v>5</v>
      </c>
      <c r="L52" s="19" t="s">
        <v>21</v>
      </c>
      <c r="M52" s="20" t="s">
        <v>22</v>
      </c>
      <c r="N52" s="20" t="s">
        <v>129</v>
      </c>
    </row>
    <row r="53" ht="38" customHeight="1" spans="1:14">
      <c r="A53" s="2" t="s">
        <v>15</v>
      </c>
      <c r="B53" s="2">
        <v>51</v>
      </c>
      <c r="C53" s="25" t="s">
        <v>130</v>
      </c>
      <c r="D53" s="20" t="s">
        <v>34</v>
      </c>
      <c r="E53" s="19" t="s">
        <v>119</v>
      </c>
      <c r="F53" s="19" t="s">
        <v>120</v>
      </c>
      <c r="G53" s="19">
        <v>89.64</v>
      </c>
      <c r="H53" s="19">
        <v>45.3</v>
      </c>
      <c r="I53" s="21">
        <v>0</v>
      </c>
      <c r="J53" s="21">
        <v>80.772</v>
      </c>
      <c r="K53" s="17">
        <v>6</v>
      </c>
      <c r="L53" s="19" t="s">
        <v>21</v>
      </c>
      <c r="M53" s="20" t="s">
        <v>22</v>
      </c>
      <c r="N53" s="20" t="s">
        <v>131</v>
      </c>
    </row>
    <row r="54" customFormat="1" ht="27" spans="1:14">
      <c r="A54" s="20" t="s">
        <v>15</v>
      </c>
      <c r="B54" s="2">
        <v>52</v>
      </c>
      <c r="C54" s="24" t="s">
        <v>132</v>
      </c>
      <c r="D54" s="20" t="s">
        <v>17</v>
      </c>
      <c r="E54" s="23" t="s">
        <v>119</v>
      </c>
      <c r="F54" s="20" t="s">
        <v>120</v>
      </c>
      <c r="G54" s="21">
        <v>86.91</v>
      </c>
      <c r="H54" s="21">
        <v>49.8</v>
      </c>
      <c r="I54" s="21">
        <v>0</v>
      </c>
      <c r="J54" s="21">
        <f t="shared" ref="J54:J59" si="2">G54*0.8+H54*0.2+I54</f>
        <v>79.488</v>
      </c>
      <c r="K54" s="17">
        <v>7</v>
      </c>
      <c r="L54" s="19" t="s">
        <v>21</v>
      </c>
      <c r="M54" s="20" t="s">
        <v>22</v>
      </c>
      <c r="N54" s="20" t="s">
        <v>133</v>
      </c>
    </row>
    <row r="55" customFormat="1" spans="1:14">
      <c r="A55" s="20" t="s">
        <v>15</v>
      </c>
      <c r="B55" s="2">
        <v>53</v>
      </c>
      <c r="C55" s="24" t="s">
        <v>134</v>
      </c>
      <c r="D55" s="20" t="s">
        <v>17</v>
      </c>
      <c r="E55" s="23" t="s">
        <v>119</v>
      </c>
      <c r="F55" s="20" t="s">
        <v>120</v>
      </c>
      <c r="G55" s="21">
        <v>87.22</v>
      </c>
      <c r="H55" s="21">
        <v>47.4</v>
      </c>
      <c r="I55" s="21">
        <v>0</v>
      </c>
      <c r="J55" s="21">
        <f t="shared" si="2"/>
        <v>79.256</v>
      </c>
      <c r="K55" s="17">
        <v>8</v>
      </c>
      <c r="L55" s="19" t="s">
        <v>21</v>
      </c>
      <c r="M55" s="20" t="s">
        <v>22</v>
      </c>
      <c r="N55" s="20" t="s">
        <v>135</v>
      </c>
    </row>
    <row r="56" spans="1:14">
      <c r="A56" s="2" t="s">
        <v>15</v>
      </c>
      <c r="B56" s="2">
        <v>54</v>
      </c>
      <c r="C56" s="25" t="s">
        <v>136</v>
      </c>
      <c r="D56" s="20" t="s">
        <v>34</v>
      </c>
      <c r="E56" s="19" t="s">
        <v>119</v>
      </c>
      <c r="F56" s="19" t="s">
        <v>120</v>
      </c>
      <c r="G56" s="19">
        <v>88.23</v>
      </c>
      <c r="H56" s="19">
        <v>41.2</v>
      </c>
      <c r="I56" s="21">
        <v>0</v>
      </c>
      <c r="J56" s="21">
        <v>78.824</v>
      </c>
      <c r="K56" s="17">
        <v>9</v>
      </c>
      <c r="L56" s="19" t="s">
        <v>21</v>
      </c>
      <c r="M56" s="20" t="s">
        <v>22</v>
      </c>
      <c r="N56" s="20"/>
    </row>
    <row r="57" customFormat="1" spans="1:14">
      <c r="A57" s="20" t="s">
        <v>15</v>
      </c>
      <c r="B57" s="2">
        <v>55</v>
      </c>
      <c r="C57" s="24" t="s">
        <v>137</v>
      </c>
      <c r="D57" s="20" t="s">
        <v>17</v>
      </c>
      <c r="E57" s="23" t="s">
        <v>119</v>
      </c>
      <c r="F57" s="20" t="s">
        <v>120</v>
      </c>
      <c r="G57" s="21">
        <v>87.66</v>
      </c>
      <c r="H57" s="21">
        <v>41.4</v>
      </c>
      <c r="I57" s="21">
        <v>0</v>
      </c>
      <c r="J57" s="21">
        <f t="shared" si="2"/>
        <v>78.408</v>
      </c>
      <c r="K57" s="17">
        <v>10</v>
      </c>
      <c r="L57" s="19" t="s">
        <v>21</v>
      </c>
      <c r="M57" s="20" t="s">
        <v>22</v>
      </c>
      <c r="N57" s="20"/>
    </row>
    <row r="58" customFormat="1" spans="1:14">
      <c r="A58" s="20" t="s">
        <v>15</v>
      </c>
      <c r="B58" s="2">
        <v>56</v>
      </c>
      <c r="C58" s="24" t="s">
        <v>138</v>
      </c>
      <c r="D58" s="20" t="s">
        <v>34</v>
      </c>
      <c r="E58" s="23" t="s">
        <v>119</v>
      </c>
      <c r="F58" s="20" t="s">
        <v>120</v>
      </c>
      <c r="G58" s="21">
        <v>86.16</v>
      </c>
      <c r="H58" s="21">
        <v>46.7</v>
      </c>
      <c r="I58" s="21">
        <v>0</v>
      </c>
      <c r="J58" s="21">
        <f t="shared" si="2"/>
        <v>78.268</v>
      </c>
      <c r="K58" s="17">
        <v>11</v>
      </c>
      <c r="L58" s="19" t="s">
        <v>21</v>
      </c>
      <c r="M58" s="20" t="s">
        <v>22</v>
      </c>
      <c r="N58" s="20" t="s">
        <v>139</v>
      </c>
    </row>
    <row r="59" customFormat="1" spans="1:14">
      <c r="A59" s="20" t="s">
        <v>15</v>
      </c>
      <c r="B59" s="2">
        <v>57</v>
      </c>
      <c r="C59" s="24" t="s">
        <v>140</v>
      </c>
      <c r="D59" s="20" t="s">
        <v>17</v>
      </c>
      <c r="E59" s="23" t="s">
        <v>119</v>
      </c>
      <c r="F59" s="20" t="s">
        <v>120</v>
      </c>
      <c r="G59" s="21">
        <v>86.66</v>
      </c>
      <c r="H59" s="21">
        <v>43.5</v>
      </c>
      <c r="I59" s="21">
        <v>0</v>
      </c>
      <c r="J59" s="21">
        <f t="shared" si="2"/>
        <v>78.028</v>
      </c>
      <c r="K59" s="17">
        <v>12</v>
      </c>
      <c r="L59" s="19" t="s">
        <v>21</v>
      </c>
      <c r="M59" s="20" t="s">
        <v>22</v>
      </c>
      <c r="N59" s="20" t="s">
        <v>141</v>
      </c>
    </row>
    <row r="60" spans="1:14">
      <c r="A60" s="2" t="s">
        <v>15</v>
      </c>
      <c r="B60" s="2">
        <v>58</v>
      </c>
      <c r="C60" s="25" t="s">
        <v>142</v>
      </c>
      <c r="D60" s="20" t="s">
        <v>17</v>
      </c>
      <c r="E60" s="19" t="s">
        <v>119</v>
      </c>
      <c r="F60" s="19" t="s">
        <v>120</v>
      </c>
      <c r="G60" s="19">
        <v>87.27</v>
      </c>
      <c r="H60" s="19">
        <v>40.9</v>
      </c>
      <c r="I60" s="21">
        <v>0</v>
      </c>
      <c r="J60" s="21">
        <v>77.996</v>
      </c>
      <c r="K60" s="17">
        <v>13</v>
      </c>
      <c r="L60" s="19" t="s">
        <v>21</v>
      </c>
      <c r="M60" s="20" t="s">
        <v>22</v>
      </c>
      <c r="N60" s="20"/>
    </row>
    <row r="61" customFormat="1" spans="1:14">
      <c r="A61" s="20" t="s">
        <v>15</v>
      </c>
      <c r="B61" s="2">
        <v>59</v>
      </c>
      <c r="C61" s="24" t="s">
        <v>143</v>
      </c>
      <c r="D61" s="20" t="s">
        <v>17</v>
      </c>
      <c r="E61" s="23" t="s">
        <v>119</v>
      </c>
      <c r="F61" s="20" t="s">
        <v>120</v>
      </c>
      <c r="G61" s="21">
        <v>86.49</v>
      </c>
      <c r="H61" s="21">
        <v>43.6</v>
      </c>
      <c r="I61" s="21">
        <v>0</v>
      </c>
      <c r="J61" s="21">
        <f t="shared" ref="J61:J64" si="3">G61*0.8+H61*0.2+I61</f>
        <v>77.912</v>
      </c>
      <c r="K61" s="17">
        <v>14</v>
      </c>
      <c r="L61" s="19" t="s">
        <v>21</v>
      </c>
      <c r="M61" s="20" t="s">
        <v>22</v>
      </c>
      <c r="N61" s="20" t="s">
        <v>144</v>
      </c>
    </row>
    <row r="62" customFormat="1" spans="1:14">
      <c r="A62" s="20" t="s">
        <v>15</v>
      </c>
      <c r="B62" s="2">
        <v>60</v>
      </c>
      <c r="C62" s="24" t="s">
        <v>145</v>
      </c>
      <c r="D62" s="20" t="s">
        <v>34</v>
      </c>
      <c r="E62" s="23" t="s">
        <v>119</v>
      </c>
      <c r="F62" s="20" t="s">
        <v>120</v>
      </c>
      <c r="G62" s="21">
        <v>86.55</v>
      </c>
      <c r="H62" s="21">
        <v>40.3</v>
      </c>
      <c r="I62" s="21">
        <v>0</v>
      </c>
      <c r="J62" s="21">
        <f t="shared" si="3"/>
        <v>77.3</v>
      </c>
      <c r="K62" s="17">
        <v>15</v>
      </c>
      <c r="L62" s="19" t="s">
        <v>21</v>
      </c>
      <c r="M62" s="20" t="s">
        <v>22</v>
      </c>
      <c r="N62" s="26"/>
    </row>
    <row r="63" spans="1:14">
      <c r="A63" s="2" t="s">
        <v>15</v>
      </c>
      <c r="B63" s="2">
        <v>61</v>
      </c>
      <c r="C63" s="25" t="s">
        <v>146</v>
      </c>
      <c r="D63" s="20" t="s">
        <v>34</v>
      </c>
      <c r="E63" s="19" t="s">
        <v>119</v>
      </c>
      <c r="F63" s="19" t="s">
        <v>120</v>
      </c>
      <c r="G63" s="19">
        <v>85.99</v>
      </c>
      <c r="H63" s="19">
        <v>41.9</v>
      </c>
      <c r="I63" s="21">
        <v>0</v>
      </c>
      <c r="J63" s="21">
        <v>77.172</v>
      </c>
      <c r="K63" s="17">
        <v>16</v>
      </c>
      <c r="L63" s="19" t="s">
        <v>21</v>
      </c>
      <c r="M63" s="20" t="s">
        <v>22</v>
      </c>
      <c r="N63" s="20"/>
    </row>
    <row r="64" customFormat="1" spans="1:14">
      <c r="A64" s="20" t="s">
        <v>15</v>
      </c>
      <c r="B64" s="2">
        <v>62</v>
      </c>
      <c r="C64" s="24" t="s">
        <v>147</v>
      </c>
      <c r="D64" s="20" t="s">
        <v>34</v>
      </c>
      <c r="E64" s="23" t="s">
        <v>119</v>
      </c>
      <c r="F64" s="20" t="s">
        <v>120</v>
      </c>
      <c r="G64" s="21">
        <v>85.67</v>
      </c>
      <c r="H64" s="21">
        <v>40.1</v>
      </c>
      <c r="I64" s="21">
        <v>0</v>
      </c>
      <c r="J64" s="21">
        <f t="shared" si="3"/>
        <v>76.556</v>
      </c>
      <c r="K64" s="17">
        <v>17</v>
      </c>
      <c r="L64" s="19" t="s">
        <v>21</v>
      </c>
      <c r="M64" s="20" t="s">
        <v>22</v>
      </c>
      <c r="N64" s="20"/>
    </row>
    <row r="65" spans="1:14">
      <c r="A65" s="2" t="s">
        <v>15</v>
      </c>
      <c r="B65" s="2">
        <v>63</v>
      </c>
      <c r="C65" s="19" t="s">
        <v>148</v>
      </c>
      <c r="D65" s="20" t="s">
        <v>17</v>
      </c>
      <c r="E65" s="19" t="s">
        <v>119</v>
      </c>
      <c r="F65" s="19" t="s">
        <v>120</v>
      </c>
      <c r="G65" s="19">
        <v>85.28</v>
      </c>
      <c r="H65" s="19">
        <v>41.1</v>
      </c>
      <c r="I65" s="21">
        <v>0</v>
      </c>
      <c r="J65" s="21">
        <v>76.444</v>
      </c>
      <c r="K65" s="17">
        <v>18</v>
      </c>
      <c r="L65" s="19" t="s">
        <v>21</v>
      </c>
      <c r="M65" s="20" t="s">
        <v>22</v>
      </c>
      <c r="N65" s="20"/>
    </row>
    <row r="66" spans="1:14">
      <c r="A66" s="2" t="s">
        <v>15</v>
      </c>
      <c r="B66" s="2">
        <v>64</v>
      </c>
      <c r="C66" s="19" t="s">
        <v>149</v>
      </c>
      <c r="D66" s="20" t="s">
        <v>17</v>
      </c>
      <c r="E66" s="19" t="s">
        <v>119</v>
      </c>
      <c r="F66" s="19" t="s">
        <v>120</v>
      </c>
      <c r="G66" s="19">
        <v>83.57</v>
      </c>
      <c r="H66" s="19">
        <v>40.2</v>
      </c>
      <c r="I66" s="21">
        <v>0</v>
      </c>
      <c r="J66" s="21">
        <v>74.896</v>
      </c>
      <c r="K66" s="17">
        <v>19</v>
      </c>
      <c r="L66" s="19" t="s">
        <v>21</v>
      </c>
      <c r="M66" s="20" t="s">
        <v>22</v>
      </c>
      <c r="N66" s="20"/>
    </row>
  </sheetData>
  <autoFilter xmlns:etc="http://www.wps.cn/officeDocument/2017/etCustomData" ref="A2:N66" etc:filterBottomFollowUsedRange="0">
    <extLst/>
  </autoFilter>
  <mergeCells count="1">
    <mergeCell ref="A1:N1"/>
  </mergeCells>
  <pageMargins left="0.47244094488189" right="0.47244094488189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S13"/>
  <sheetViews>
    <sheetView topLeftCell="A7" workbookViewId="0">
      <selection activeCell="L8" sqref="L8"/>
    </sheetView>
  </sheetViews>
  <sheetFormatPr defaultColWidth="9" defaultRowHeight="13.5"/>
  <sheetData>
    <row r="1" s="1" customFormat="1" ht="148.5" spans="1:19">
      <c r="A1" s="2" t="s">
        <v>15</v>
      </c>
      <c r="B1" s="2">
        <v>1</v>
      </c>
      <c r="C1" s="3" t="s">
        <v>16</v>
      </c>
      <c r="D1" s="2" t="s">
        <v>17</v>
      </c>
      <c r="E1" s="4" t="s">
        <v>150</v>
      </c>
      <c r="F1" s="4" t="s">
        <v>18</v>
      </c>
      <c r="G1" s="2" t="s">
        <v>19</v>
      </c>
      <c r="H1" s="3" t="s">
        <v>20</v>
      </c>
      <c r="I1" s="5">
        <f t="shared" ref="I1:I13" si="0">J1+R1</f>
        <v>49.2</v>
      </c>
      <c r="J1" s="6">
        <v>45.2</v>
      </c>
      <c r="K1" s="6">
        <v>0</v>
      </c>
      <c r="L1" s="6">
        <f t="shared" ref="L1:L13" si="1">H1*0.8+I1*0.2+K1</f>
        <v>82.456</v>
      </c>
      <c r="M1" s="6"/>
      <c r="N1" s="2" t="s">
        <v>21</v>
      </c>
      <c r="O1" s="6"/>
      <c r="P1" s="2"/>
      <c r="Q1" s="2" t="s">
        <v>23</v>
      </c>
      <c r="R1" s="7">
        <v>4</v>
      </c>
      <c r="S1" s="8"/>
    </row>
    <row r="2" s="1" customFormat="1" ht="40.5" spans="1:19">
      <c r="A2" s="2" t="s">
        <v>15</v>
      </c>
      <c r="B2" s="2">
        <v>2</v>
      </c>
      <c r="C2" s="3" t="s">
        <v>24</v>
      </c>
      <c r="D2" s="2" t="s">
        <v>17</v>
      </c>
      <c r="E2" s="4" t="s">
        <v>151</v>
      </c>
      <c r="F2" s="4" t="s">
        <v>18</v>
      </c>
      <c r="G2" s="2" t="s">
        <v>19</v>
      </c>
      <c r="H2" s="3" t="s">
        <v>25</v>
      </c>
      <c r="I2" s="5">
        <f t="shared" si="0"/>
        <v>42.3</v>
      </c>
      <c r="J2" s="6">
        <v>42.3</v>
      </c>
      <c r="K2" s="6">
        <v>0</v>
      </c>
      <c r="L2" s="6">
        <f t="shared" si="1"/>
        <v>79.812</v>
      </c>
      <c r="M2" s="6"/>
      <c r="N2" s="2" t="s">
        <v>21</v>
      </c>
      <c r="O2" s="6"/>
      <c r="P2" s="2"/>
      <c r="Q2" s="2"/>
      <c r="R2" s="7">
        <v>0</v>
      </c>
      <c r="S2" s="8"/>
    </row>
    <row r="3" s="1" customFormat="1" ht="40.5" spans="1:19">
      <c r="A3" s="2" t="s">
        <v>15</v>
      </c>
      <c r="B3" s="2">
        <v>3</v>
      </c>
      <c r="C3" s="3" t="s">
        <v>26</v>
      </c>
      <c r="D3" s="2" t="s">
        <v>17</v>
      </c>
      <c r="E3" s="4" t="s">
        <v>152</v>
      </c>
      <c r="F3" s="4" t="s">
        <v>18</v>
      </c>
      <c r="G3" s="2" t="s">
        <v>19</v>
      </c>
      <c r="H3" s="3" t="s">
        <v>27</v>
      </c>
      <c r="I3" s="5">
        <f t="shared" si="0"/>
        <v>41.6</v>
      </c>
      <c r="J3" s="6">
        <v>41.6</v>
      </c>
      <c r="K3" s="6">
        <v>0</v>
      </c>
      <c r="L3" s="6">
        <f t="shared" si="1"/>
        <v>79.416</v>
      </c>
      <c r="M3" s="6"/>
      <c r="N3" s="2" t="s">
        <v>21</v>
      </c>
      <c r="O3" s="6"/>
      <c r="P3" s="2"/>
      <c r="Q3" s="2"/>
      <c r="R3" s="7">
        <v>0</v>
      </c>
      <c r="S3" s="8"/>
    </row>
    <row r="4" s="1" customFormat="1" ht="40.5" spans="1:19">
      <c r="A4" s="2" t="s">
        <v>15</v>
      </c>
      <c r="B4" s="2">
        <v>7</v>
      </c>
      <c r="C4" s="3" t="s">
        <v>28</v>
      </c>
      <c r="D4" s="2" t="s">
        <v>17</v>
      </c>
      <c r="E4" s="4" t="s">
        <v>153</v>
      </c>
      <c r="F4" s="4" t="s">
        <v>18</v>
      </c>
      <c r="G4" s="2" t="s">
        <v>19</v>
      </c>
      <c r="H4" s="3" t="s">
        <v>29</v>
      </c>
      <c r="I4" s="5">
        <f t="shared" si="0"/>
        <v>41.6</v>
      </c>
      <c r="J4" s="6">
        <v>41.6</v>
      </c>
      <c r="K4" s="6">
        <v>0</v>
      </c>
      <c r="L4" s="6">
        <f t="shared" si="1"/>
        <v>77.672</v>
      </c>
      <c r="M4" s="6"/>
      <c r="N4" s="2" t="s">
        <v>21</v>
      </c>
      <c r="O4" s="6"/>
      <c r="P4" s="2"/>
      <c r="Q4" s="2"/>
      <c r="R4" s="7">
        <v>0</v>
      </c>
      <c r="S4" s="8"/>
    </row>
    <row r="5" s="1" customFormat="1" ht="40.5" spans="1:19">
      <c r="A5" s="2" t="s">
        <v>15</v>
      </c>
      <c r="B5" s="2">
        <v>6</v>
      </c>
      <c r="C5" s="3" t="s">
        <v>154</v>
      </c>
      <c r="D5" s="2" t="s">
        <v>34</v>
      </c>
      <c r="E5" s="4" t="s">
        <v>155</v>
      </c>
      <c r="F5" s="4" t="s">
        <v>18</v>
      </c>
      <c r="G5" s="2" t="s">
        <v>19</v>
      </c>
      <c r="H5" s="3" t="s">
        <v>156</v>
      </c>
      <c r="I5" s="5">
        <f t="shared" si="0"/>
        <v>41.7</v>
      </c>
      <c r="J5" s="6">
        <v>41.7</v>
      </c>
      <c r="K5" s="6">
        <v>0</v>
      </c>
      <c r="L5" s="6">
        <f t="shared" si="1"/>
        <v>77.7</v>
      </c>
      <c r="M5" s="6"/>
      <c r="N5" s="2" t="s">
        <v>21</v>
      </c>
      <c r="O5" s="6"/>
      <c r="P5" s="2"/>
      <c r="Q5" s="2"/>
      <c r="R5" s="7">
        <v>0</v>
      </c>
      <c r="S5" s="8"/>
    </row>
    <row r="6" s="1" customFormat="1" ht="81" spans="1:19">
      <c r="A6" s="2" t="s">
        <v>15</v>
      </c>
      <c r="B6" s="2">
        <v>5</v>
      </c>
      <c r="C6" s="3" t="s">
        <v>157</v>
      </c>
      <c r="D6" s="2" t="s">
        <v>34</v>
      </c>
      <c r="E6" s="4" t="s">
        <v>158</v>
      </c>
      <c r="F6" s="4" t="s">
        <v>18</v>
      </c>
      <c r="G6" s="2" t="s">
        <v>19</v>
      </c>
      <c r="H6" s="3" t="s">
        <v>159</v>
      </c>
      <c r="I6" s="5">
        <f t="shared" si="0"/>
        <v>46.9</v>
      </c>
      <c r="J6" s="6">
        <v>42.9</v>
      </c>
      <c r="K6" s="6">
        <v>0</v>
      </c>
      <c r="L6" s="6">
        <f t="shared" si="1"/>
        <v>79.236</v>
      </c>
      <c r="M6" s="6"/>
      <c r="N6" s="2" t="s">
        <v>21</v>
      </c>
      <c r="O6" s="6"/>
      <c r="P6" s="2"/>
      <c r="Q6" s="2" t="s">
        <v>160</v>
      </c>
      <c r="R6" s="7">
        <v>4</v>
      </c>
      <c r="S6" s="8"/>
    </row>
    <row r="7" s="1" customFormat="1" ht="108" spans="1:19">
      <c r="A7" s="2" t="s">
        <v>15</v>
      </c>
      <c r="B7" s="2">
        <v>4</v>
      </c>
      <c r="C7" s="3" t="s">
        <v>31</v>
      </c>
      <c r="D7" s="2" t="s">
        <v>17</v>
      </c>
      <c r="E7" s="4" t="s">
        <v>161</v>
      </c>
      <c r="F7" s="4" t="s">
        <v>18</v>
      </c>
      <c r="G7" s="2" t="s">
        <v>19</v>
      </c>
      <c r="H7" s="3" t="s">
        <v>32</v>
      </c>
      <c r="I7" s="5">
        <f t="shared" si="0"/>
        <v>48.2</v>
      </c>
      <c r="J7" s="6">
        <v>40.2</v>
      </c>
      <c r="K7" s="6">
        <v>0</v>
      </c>
      <c r="L7" s="6">
        <f t="shared" si="1"/>
        <v>79.888</v>
      </c>
      <c r="M7" s="6"/>
      <c r="N7" s="2" t="s">
        <v>21</v>
      </c>
      <c r="O7" s="6"/>
      <c r="P7" s="2"/>
      <c r="Q7" s="2" t="s">
        <v>30</v>
      </c>
      <c r="R7" s="7">
        <v>8</v>
      </c>
      <c r="S7" s="8"/>
    </row>
    <row r="8" s="1" customFormat="1" ht="121.5" spans="1:19">
      <c r="A8" s="2" t="s">
        <v>15</v>
      </c>
      <c r="B8" s="2">
        <v>9</v>
      </c>
      <c r="C8" s="3" t="s">
        <v>162</v>
      </c>
      <c r="D8" s="2" t="s">
        <v>17</v>
      </c>
      <c r="E8" s="9" t="s">
        <v>163</v>
      </c>
      <c r="F8" s="4" t="s">
        <v>18</v>
      </c>
      <c r="G8" s="2" t="s">
        <v>19</v>
      </c>
      <c r="H8" s="3" t="s">
        <v>164</v>
      </c>
      <c r="I8" s="5">
        <f t="shared" si="0"/>
        <v>43.6</v>
      </c>
      <c r="J8" s="6">
        <v>42.8</v>
      </c>
      <c r="K8" s="6">
        <v>0</v>
      </c>
      <c r="L8" s="6">
        <f t="shared" si="1"/>
        <v>75.976</v>
      </c>
      <c r="M8" s="6"/>
      <c r="N8" s="2" t="s">
        <v>21</v>
      </c>
      <c r="O8" s="6"/>
      <c r="P8" s="2"/>
      <c r="Q8" s="2" t="s">
        <v>36</v>
      </c>
      <c r="R8" s="7">
        <v>0.8</v>
      </c>
      <c r="S8" s="8"/>
    </row>
    <row r="9" s="1" customFormat="1" ht="108" spans="1:19">
      <c r="A9" s="2" t="s">
        <v>15</v>
      </c>
      <c r="B9" s="2">
        <v>8</v>
      </c>
      <c r="C9" s="3" t="s">
        <v>33</v>
      </c>
      <c r="D9" s="2" t="s">
        <v>34</v>
      </c>
      <c r="E9" s="10" t="s">
        <v>165</v>
      </c>
      <c r="F9" s="4" t="s">
        <v>18</v>
      </c>
      <c r="G9" s="2" t="s">
        <v>19</v>
      </c>
      <c r="H9" s="3" t="s">
        <v>35</v>
      </c>
      <c r="I9" s="5">
        <f t="shared" si="0"/>
        <v>42.9</v>
      </c>
      <c r="J9" s="6">
        <v>41.3</v>
      </c>
      <c r="K9" s="6">
        <v>0</v>
      </c>
      <c r="L9" s="6">
        <f t="shared" si="1"/>
        <v>75.932</v>
      </c>
      <c r="M9" s="6"/>
      <c r="N9" s="2" t="s">
        <v>21</v>
      </c>
      <c r="O9" s="6"/>
      <c r="P9" s="2"/>
      <c r="Q9" s="2" t="s">
        <v>166</v>
      </c>
      <c r="R9" s="7">
        <v>1.6</v>
      </c>
      <c r="S9" s="8"/>
    </row>
    <row r="10" s="1" customFormat="1" ht="121.5" spans="1:19">
      <c r="A10" s="2" t="s">
        <v>15</v>
      </c>
      <c r="B10" s="2">
        <v>10</v>
      </c>
      <c r="C10" s="3" t="s">
        <v>37</v>
      </c>
      <c r="D10" s="2" t="s">
        <v>17</v>
      </c>
      <c r="E10" s="4" t="s">
        <v>167</v>
      </c>
      <c r="F10" s="4" t="s">
        <v>18</v>
      </c>
      <c r="G10" s="2" t="s">
        <v>19</v>
      </c>
      <c r="H10" s="3" t="s">
        <v>38</v>
      </c>
      <c r="I10" s="5">
        <f t="shared" si="0"/>
        <v>42.6</v>
      </c>
      <c r="J10" s="6">
        <v>40.2</v>
      </c>
      <c r="K10" s="6">
        <v>0</v>
      </c>
      <c r="L10" s="6">
        <f t="shared" si="1"/>
        <v>75.552</v>
      </c>
      <c r="M10" s="6"/>
      <c r="N10" s="2" t="s">
        <v>21</v>
      </c>
      <c r="O10" s="6"/>
      <c r="P10" s="2"/>
      <c r="Q10" s="2" t="s">
        <v>39</v>
      </c>
      <c r="R10" s="7">
        <v>2.4</v>
      </c>
      <c r="S10" s="8"/>
    </row>
    <row r="11" s="1" customFormat="1" ht="40.5" spans="1:19">
      <c r="A11" s="2" t="s">
        <v>15</v>
      </c>
      <c r="B11" s="2">
        <v>11</v>
      </c>
      <c r="C11" s="3" t="s">
        <v>40</v>
      </c>
      <c r="D11" s="2" t="s">
        <v>17</v>
      </c>
      <c r="E11" s="4" t="s">
        <v>168</v>
      </c>
      <c r="F11" s="4" t="s">
        <v>18</v>
      </c>
      <c r="G11" s="2" t="s">
        <v>19</v>
      </c>
      <c r="H11" s="3" t="s">
        <v>41</v>
      </c>
      <c r="I11" s="5">
        <f t="shared" si="0"/>
        <v>40.2</v>
      </c>
      <c r="J11" s="6">
        <v>40.2</v>
      </c>
      <c r="K11" s="6">
        <v>0</v>
      </c>
      <c r="L11" s="6">
        <f t="shared" si="1"/>
        <v>75</v>
      </c>
      <c r="M11" s="6"/>
      <c r="N11" s="2" t="s">
        <v>21</v>
      </c>
      <c r="O11" s="6"/>
      <c r="P11" s="2"/>
      <c r="Q11" s="2"/>
      <c r="R11" s="7">
        <v>0</v>
      </c>
      <c r="S11" s="8"/>
    </row>
    <row r="12" s="1" customFormat="1" ht="40.5" spans="1:19">
      <c r="A12" s="2" t="s">
        <v>15</v>
      </c>
      <c r="B12" s="2">
        <v>12</v>
      </c>
      <c r="C12" s="3" t="s">
        <v>42</v>
      </c>
      <c r="D12" s="2" t="s">
        <v>17</v>
      </c>
      <c r="E12" s="11" t="s">
        <v>169</v>
      </c>
      <c r="F12" s="4" t="s">
        <v>18</v>
      </c>
      <c r="G12" s="2" t="s">
        <v>19</v>
      </c>
      <c r="H12" s="3" t="s">
        <v>43</v>
      </c>
      <c r="I12" s="5">
        <f t="shared" si="0"/>
        <v>42.3</v>
      </c>
      <c r="J12" s="6">
        <v>42.3</v>
      </c>
      <c r="K12" s="6">
        <v>0</v>
      </c>
      <c r="L12" s="6">
        <f t="shared" si="1"/>
        <v>74.972</v>
      </c>
      <c r="M12" s="6"/>
      <c r="N12" s="2" t="s">
        <v>21</v>
      </c>
      <c r="O12" s="6"/>
      <c r="P12" s="2"/>
      <c r="Q12" s="2"/>
      <c r="R12" s="7">
        <v>0</v>
      </c>
      <c r="S12" s="8"/>
    </row>
    <row r="13" s="1" customFormat="1" ht="40.5" spans="1:19">
      <c r="A13" s="2" t="s">
        <v>15</v>
      </c>
      <c r="B13" s="2">
        <v>13</v>
      </c>
      <c r="C13" s="3" t="s">
        <v>44</v>
      </c>
      <c r="D13" s="2" t="s">
        <v>17</v>
      </c>
      <c r="E13" s="4" t="s">
        <v>170</v>
      </c>
      <c r="F13" s="4" t="s">
        <v>18</v>
      </c>
      <c r="G13" s="2" t="s">
        <v>19</v>
      </c>
      <c r="H13" s="3" t="s">
        <v>45</v>
      </c>
      <c r="I13" s="5">
        <f t="shared" si="0"/>
        <v>40.2</v>
      </c>
      <c r="J13" s="6">
        <v>40.2</v>
      </c>
      <c r="K13" s="6">
        <v>0</v>
      </c>
      <c r="L13" s="6">
        <f t="shared" si="1"/>
        <v>73.496</v>
      </c>
      <c r="M13" s="6"/>
      <c r="N13" s="2" t="s">
        <v>21</v>
      </c>
      <c r="O13" s="6"/>
      <c r="P13" s="2"/>
      <c r="Q13" s="2"/>
      <c r="R13" s="7">
        <v>0</v>
      </c>
      <c r="S13" s="8"/>
    </row>
  </sheetData>
  <sortState ref="A1:L13">
    <sortCondition ref="L1" descending="1"/>
  </sortState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光辉</cp:lastModifiedBy>
  <dcterms:created xsi:type="dcterms:W3CDTF">2006-09-13T11:21:00Z</dcterms:created>
  <dcterms:modified xsi:type="dcterms:W3CDTF">2026-09-09T10:33:55Z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2D74986C7D584CA8BB778C7999DF6EC4_13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